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<sst xmlns="http://schemas.openxmlformats.org/spreadsheetml/2006/main" count="691" uniqueCount="236">
  <si>
    <t>房山区2016年补充录用公务员综合成绩表</t>
  </si>
  <si>
    <t>面试时间及场次：6月16日上午第一场</t>
  </si>
  <si>
    <t>面试平均分：</t>
  </si>
  <si>
    <t>序号</t>
  </si>
  <si>
    <t>职位代码</t>
  </si>
  <si>
    <t>单位名称</t>
  </si>
  <si>
    <t>用人
部门</t>
  </si>
  <si>
    <t>职位
名称</t>
  </si>
  <si>
    <t>招考人数</t>
  </si>
  <si>
    <t>面试比例</t>
  </si>
  <si>
    <t>姓名</t>
  </si>
  <si>
    <t>性别</t>
  </si>
  <si>
    <t>笔试成绩</t>
  </si>
  <si>
    <t>面试成绩</t>
  </si>
  <si>
    <t>专业课成绩</t>
  </si>
  <si>
    <t>综合成绩</t>
  </si>
  <si>
    <t>是否进入考察体检</t>
  </si>
  <si>
    <t>房山区人力资源和社会保障局</t>
  </si>
  <si>
    <t>法制科</t>
  </si>
  <si>
    <t>行政复议</t>
  </si>
  <si>
    <t>1:3</t>
  </si>
  <si>
    <t>刘振安</t>
  </si>
  <si>
    <t>男</t>
  </si>
  <si>
    <t>无</t>
  </si>
  <si>
    <t>是</t>
  </si>
  <si>
    <t>卢晓霞</t>
  </si>
  <si>
    <t>女</t>
  </si>
  <si>
    <t>王佳佳</t>
  </si>
  <si>
    <t>房山区社会保险事业管理中心</t>
  </si>
  <si>
    <t>稽核科</t>
  </si>
  <si>
    <t>监督检查</t>
  </si>
  <si>
    <t>高新秀</t>
  </si>
  <si>
    <t>闫进</t>
  </si>
  <si>
    <t>陈美娥</t>
  </si>
  <si>
    <t>缺考</t>
  </si>
  <si>
    <t>基金科</t>
  </si>
  <si>
    <t>财务管理</t>
  </si>
  <si>
    <t>李昂</t>
  </si>
  <si>
    <t>战晓玲</t>
  </si>
  <si>
    <t>未达到本场面试平均分</t>
  </si>
  <si>
    <t>房山区劳动服务管理中心</t>
  </si>
  <si>
    <t>社区科</t>
  </si>
  <si>
    <t>社区管理</t>
  </si>
  <si>
    <t>郑清文</t>
  </si>
  <si>
    <t>赵静</t>
  </si>
  <si>
    <t>面试时间及场次：6月16日上午第二场</t>
  </si>
  <si>
    <t>房山区燕山直属机关委员会</t>
  </si>
  <si>
    <t>办公室</t>
  </si>
  <si>
    <t>科员</t>
  </si>
  <si>
    <t>刘冰妍</t>
  </si>
  <si>
    <t>李冉</t>
  </si>
  <si>
    <t>李凯迪</t>
  </si>
  <si>
    <t>房山区燕山发展和改革委员会</t>
  </si>
  <si>
    <t>价格检查科</t>
  </si>
  <si>
    <t>科员1</t>
  </si>
  <si>
    <t>汪滢</t>
  </si>
  <si>
    <t>职防环保科</t>
  </si>
  <si>
    <t>科员2</t>
  </si>
  <si>
    <t>关不移</t>
  </si>
  <si>
    <t>冯朔</t>
  </si>
  <si>
    <t>房山区燕山财政分局</t>
  </si>
  <si>
    <t>会计科</t>
  </si>
  <si>
    <t>衡娜</t>
  </si>
  <si>
    <t>张攀</t>
  </si>
  <si>
    <t>企业经济建设科</t>
  </si>
  <si>
    <t>马智伟</t>
  </si>
  <si>
    <t>预算科</t>
  </si>
  <si>
    <t>科员3</t>
  </si>
  <si>
    <t>王梅琳</t>
  </si>
  <si>
    <t>111.5</t>
  </si>
  <si>
    <t>面试时间及场次：6月16日下午第一场</t>
  </si>
  <si>
    <t>登记科</t>
  </si>
  <si>
    <t>社保业务经办</t>
  </si>
  <si>
    <t>张新</t>
  </si>
  <si>
    <t>杨乐</t>
  </si>
  <si>
    <t>何倩</t>
  </si>
  <si>
    <t>行政管理</t>
  </si>
  <si>
    <t>李平</t>
  </si>
  <si>
    <t>房山区环境监察支队</t>
  </si>
  <si>
    <t>北京市房山区环境监察支队</t>
  </si>
  <si>
    <t>郑京晶</t>
  </si>
  <si>
    <t>刘丹</t>
  </si>
  <si>
    <t>房山区政府采购中心</t>
  </si>
  <si>
    <t>采购中心</t>
  </si>
  <si>
    <t>1:5</t>
  </si>
  <si>
    <t>王鑫</t>
  </si>
  <si>
    <t>李龙菲</t>
  </si>
  <si>
    <t>徐田甜</t>
  </si>
  <si>
    <t>房山区农村工作委员会</t>
  </si>
  <si>
    <t>政治处</t>
  </si>
  <si>
    <t>姜若霖</t>
  </si>
  <si>
    <t>123.75</t>
  </si>
  <si>
    <t>陈晓燕</t>
  </si>
  <si>
    <t>130</t>
  </si>
  <si>
    <t>北京市房山区园林绿化局</t>
  </si>
  <si>
    <t>云居寺森林公安派出所</t>
  </si>
  <si>
    <t>计算机管理</t>
  </si>
  <si>
    <t>王硕华</t>
  </si>
  <si>
    <t>霞云岭森林公安派出所</t>
  </si>
  <si>
    <t>外勤民警</t>
  </si>
  <si>
    <t>曹春水</t>
  </si>
  <si>
    <t>面试时间及场次：6月16日下午第二场</t>
  </si>
  <si>
    <t>房山区燕山经济和信息化委员会</t>
  </si>
  <si>
    <t>经济运行和项目管理科</t>
  </si>
  <si>
    <t>阳挺</t>
  </si>
  <si>
    <t>房山区燕山人力社保分局</t>
  </si>
  <si>
    <t>劳动保障监察科</t>
  </si>
  <si>
    <t>董俍</t>
  </si>
  <si>
    <t>张雅静</t>
  </si>
  <si>
    <t>何雅静</t>
  </si>
  <si>
    <t>房山区燕山市政市容委</t>
  </si>
  <si>
    <t>园林科</t>
  </si>
  <si>
    <t>穆佳楠</t>
  </si>
  <si>
    <t>房山区燕山迎风街道</t>
  </si>
  <si>
    <t>基建科</t>
  </si>
  <si>
    <t>烟棪</t>
  </si>
  <si>
    <t>房山区燕山东风街道</t>
  </si>
  <si>
    <t>工委办</t>
  </si>
  <si>
    <t>姜宁</t>
  </si>
  <si>
    <t>马德</t>
  </si>
  <si>
    <t>房山区燕山文卫分局卫生监督所</t>
  </si>
  <si>
    <t>监督科</t>
  </si>
  <si>
    <t>卫生监督员1</t>
  </si>
  <si>
    <t>郑德艳</t>
  </si>
  <si>
    <t>卫生监督员2</t>
  </si>
  <si>
    <t>考桂伟</t>
  </si>
  <si>
    <t>刘东旭</t>
  </si>
  <si>
    <t>刁静</t>
  </si>
  <si>
    <t>房山区燕山司法办公室</t>
  </si>
  <si>
    <t>街道司法所</t>
  </si>
  <si>
    <t>司法助理员</t>
  </si>
  <si>
    <t>程莎</t>
  </si>
  <si>
    <t>有琳</t>
  </si>
  <si>
    <t>王昊</t>
  </si>
  <si>
    <t>面试时间及场次：6月17日上午第一场</t>
  </si>
  <si>
    <t>房山区教育委员会</t>
  </si>
  <si>
    <t>发展规划科</t>
  </si>
  <si>
    <t>教育统计</t>
  </si>
  <si>
    <t>宋英男</t>
  </si>
  <si>
    <t>房山区统计局</t>
  </si>
  <si>
    <t>大石窝统计所</t>
  </si>
  <si>
    <t>大石窝统计所统计员</t>
  </si>
  <si>
    <t>张晓</t>
  </si>
  <si>
    <t>佛子庄统计所</t>
  </si>
  <si>
    <t>佛子庄统计所统计员</t>
  </si>
  <si>
    <t>李明瑶</t>
  </si>
  <si>
    <t>张雪晨</t>
  </si>
  <si>
    <t>河北统计所</t>
  </si>
  <si>
    <t>河北统计所统计员</t>
  </si>
  <si>
    <t>杨硕</t>
  </si>
  <si>
    <t>张坊统计所</t>
  </si>
  <si>
    <t>张坊统计所统计员</t>
  </si>
  <si>
    <t>王晶毅</t>
  </si>
  <si>
    <t>房山区经信委</t>
  </si>
  <si>
    <t>信息宣传</t>
  </si>
  <si>
    <t>徐浩</t>
  </si>
  <si>
    <t>王铂淳</t>
  </si>
  <si>
    <t>面试时间及场次：6月17日上午第二场</t>
  </si>
  <si>
    <t>房山区卫计委</t>
  </si>
  <si>
    <t>公共卫生科</t>
  </si>
  <si>
    <t>公共卫生管理</t>
  </si>
  <si>
    <t>赵娟</t>
  </si>
  <si>
    <t>刘晓亚</t>
  </si>
  <si>
    <t>徐瑞雪</t>
  </si>
  <si>
    <t>房山区卫生局卫生监督所</t>
  </si>
  <si>
    <t>生活饮用水卫生监督科</t>
  </si>
  <si>
    <t>刘炳琳</t>
  </si>
  <si>
    <t>129</t>
  </si>
  <si>
    <t>执法四队</t>
  </si>
  <si>
    <t>杨懿</t>
  </si>
  <si>
    <t>125</t>
  </si>
  <si>
    <t>房山区长沟镇人民政府</t>
  </si>
  <si>
    <t>农业发展办公室（新农村建设办公室）</t>
  </si>
  <si>
    <t>农产品包装设计与管理</t>
  </si>
  <si>
    <t>程婉</t>
  </si>
  <si>
    <t>综合管理</t>
  </si>
  <si>
    <t>骆元</t>
  </si>
  <si>
    <t>杨景超</t>
  </si>
  <si>
    <t>房山区霞云岭乡人民政府</t>
  </si>
  <si>
    <t>农业发展办公室</t>
  </si>
  <si>
    <t>农机管理与新农村项目申报</t>
  </si>
  <si>
    <t>刘山萌</t>
  </si>
  <si>
    <t>面试时间及场次：6月17日下午第一场</t>
  </si>
  <si>
    <t>房山区韩村河镇人民政府</t>
  </si>
  <si>
    <t>财政科</t>
  </si>
  <si>
    <t>财务会计</t>
  </si>
  <si>
    <t>董丽君</t>
  </si>
  <si>
    <t>刘杰</t>
  </si>
  <si>
    <t>刘航</t>
  </si>
  <si>
    <t>农村经济合作经营管理科</t>
  </si>
  <si>
    <t>村级财务管理</t>
  </si>
  <si>
    <t>苗晓晴</t>
  </si>
  <si>
    <t>张亮</t>
  </si>
  <si>
    <t>魏微</t>
  </si>
  <si>
    <t>经济发展办公室</t>
  </si>
  <si>
    <t>企业管理</t>
  </si>
  <si>
    <t>邢宇</t>
  </si>
  <si>
    <t>马志雪</t>
  </si>
  <si>
    <t>聂颖</t>
  </si>
  <si>
    <t>房山区琉璃河镇人民政府</t>
  </si>
  <si>
    <t>党建办</t>
  </si>
  <si>
    <t>党建管理</t>
  </si>
  <si>
    <t>刘梦</t>
  </si>
  <si>
    <t>网络管理</t>
  </si>
  <si>
    <t>刘坤洋</t>
  </si>
  <si>
    <t>项目管理</t>
  </si>
  <si>
    <t>陈海滨</t>
  </si>
  <si>
    <t>王晓晨</t>
  </si>
  <si>
    <t>面试时间及场次：6月17日下午第二场</t>
  </si>
  <si>
    <t>房山区周口店镇人民政府</t>
  </si>
  <si>
    <t>教科文体办公室
（公共卫生科、计划生育办公室）</t>
  </si>
  <si>
    <t>于思晗</t>
  </si>
  <si>
    <t>孙文艳</t>
  </si>
  <si>
    <t>王钊宇</t>
  </si>
  <si>
    <t>李岩</t>
  </si>
  <si>
    <t>党建办公室</t>
  </si>
  <si>
    <t>科员4</t>
  </si>
  <si>
    <t>李志鹏</t>
  </si>
  <si>
    <t>房山区城管执法监察局</t>
  </si>
  <si>
    <t>拱辰执法队</t>
  </si>
  <si>
    <t>监察员</t>
  </si>
  <si>
    <t>张冉冉</t>
  </si>
  <si>
    <t>李文姗</t>
  </si>
  <si>
    <t>樊之聪</t>
  </si>
  <si>
    <t>房山区窦店镇人民政府</t>
  </si>
  <si>
    <t>卫生监察管理</t>
  </si>
  <si>
    <t>白如姣</t>
  </si>
  <si>
    <t>孙雪</t>
  </si>
  <si>
    <t>信息化管理职位</t>
  </si>
  <si>
    <t>马梅</t>
  </si>
  <si>
    <t>房山区城关街道办事处</t>
  </si>
  <si>
    <t>经济管理科</t>
  </si>
  <si>
    <t>统计分析</t>
  </si>
  <si>
    <t>张雪娇</t>
  </si>
  <si>
    <t>房山区良乡镇人民政府</t>
  </si>
  <si>
    <t>解莹丽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</si>
</sst>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2"/>
      <name val="宋体"/>
      <family val="0"/>
    </font>
    <font>
      <b/>
      <sz val="16"/>
      <name val="宋体"/>
      <family val="0"/>
    </font>
    <font>
      <b/>
      <sz val="25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u val="single"/>
      <sz val="10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3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>
      <alignment vertical="center"/>
      <protection/>
    </xf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>
      <alignment horizontal="center" vertical="center" wrapText="1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2" fillId="0" borderId="0" xfId="15" applyFont="1" applyFill="1" applyBorder="1" applyAlignment="1">
      <alignment horizontal="center" vertical="center" wrapText="1"/>
      <protection/>
    </xf>
    <xf numFmtId="0" fontId="2" fillId="0" borderId="1" xfId="15" applyFont="1" applyFill="1" applyBorder="1" applyAlignment="1">
      <alignment horizontal="center" vertical="center" wrapText="1"/>
      <protection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5" applyFont="1" applyFill="1" applyBorder="1" applyAlignment="1">
      <alignment horizontal="center" vertical="center" wrapText="1"/>
      <protection/>
    </xf>
    <xf numFmtId="49" fontId="2" fillId="0" borderId="2" xfId="15" applyNumberFormat="1" applyFont="1" applyFill="1" applyBorder="1" applyAlignment="1">
      <alignment horizontal="center" vertical="center" wrapText="1"/>
      <protection/>
    </xf>
    <xf numFmtId="0" fontId="9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15" applyFont="1" applyFill="1" applyBorder="1" applyAlignment="1">
      <alignment horizontal="center" vertical="center" wrapText="1"/>
      <protection/>
    </xf>
    <xf numFmtId="49" fontId="2" fillId="0" borderId="3" xfId="15" applyNumberFormat="1" applyFont="1" applyFill="1" applyBorder="1" applyAlignment="1">
      <alignment horizontal="center" vertical="center" wrapText="1"/>
      <protection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 shrinkToFi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 shrinkToFi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</cellXfs>
  <cellStyles count="11">
    <cellStyle name="Normal" xfId="0"/>
    <cellStyle name="常规_Sheet1" xfId="15"/>
    <cellStyle name="Comma" xfId="16"/>
    <cellStyle name="Currency" xfId="17"/>
    <cellStyle name="Comma [0]" xfId="18"/>
    <cellStyle name="Percent" xfId="19"/>
    <cellStyle name="Currency [0]" xfId="20"/>
    <cellStyle name="Hyperlink" xfId="21"/>
    <cellStyle name="常规 2" xfId="22"/>
    <cellStyle name="适中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workbookViewId="0" topLeftCell="C1">
      <selection activeCell="O3" sqref="O3"/>
    </sheetView>
  </sheetViews>
  <sheetFormatPr defaultColWidth="9.140625" defaultRowHeight="12.75"/>
  <cols>
    <col min="1" max="1" width="6.140625" style="4" customWidth="1"/>
    <col min="2" max="2" width="12.8515625" style="4" customWidth="1"/>
    <col min="3" max="3" width="14.28125" style="4" customWidth="1"/>
    <col min="4" max="4" width="9.140625" style="4" customWidth="1"/>
    <col min="5" max="5" width="9.421875" style="4" customWidth="1"/>
    <col min="6" max="6" width="7.28125" style="4" customWidth="1"/>
    <col min="7" max="7" width="6.57421875" style="5" customWidth="1"/>
    <col min="8" max="8" width="9.140625" style="4" customWidth="1"/>
    <col min="9" max="9" width="6.140625" style="4" customWidth="1"/>
    <col min="10" max="10" width="10.140625" style="2" customWidth="1"/>
    <col min="11" max="11" width="11.57421875" style="2" customWidth="1"/>
    <col min="12" max="12" width="10.28125" style="2" customWidth="1"/>
    <col min="13" max="13" width="10.57421875" style="2" customWidth="1"/>
    <col min="14" max="14" width="11.00390625" style="2" customWidth="1"/>
    <col min="15" max="15" width="9.421875" style="4" customWidth="1"/>
    <col min="16" max="16" width="13.421875" style="4" bestFit="1" customWidth="1"/>
    <col min="17" max="17" width="9.28125" style="4" bestFit="1" customWidth="1"/>
    <col min="18" max="19" width="9.140625" style="4" customWidth="1"/>
    <col min="20" max="20" width="10.57421875" style="4" bestFit="1" customWidth="1"/>
    <col min="21" max="23" width="9.140625" style="4" customWidth="1"/>
    <col min="24" max="24" width="9.28125" style="4" bestFit="1" customWidth="1"/>
    <col min="25" max="16384" width="9.140625" style="4" customWidth="1"/>
  </cols>
  <sheetData>
    <row r="1" spans="1:14" ht="32.2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2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3:14" ht="18.75" customHeight="1">
      <c r="C3" s="8"/>
      <c r="D3" s="9"/>
      <c r="E3" s="9"/>
      <c r="F3" s="10" t="s">
        <v>2</v>
      </c>
      <c r="G3" s="10"/>
      <c r="H3" s="10"/>
      <c r="I3" s="10"/>
      <c r="J3" s="10"/>
      <c r="K3" s="10"/>
      <c r="L3" s="10">
        <f>AVERAGE(K5:K14)</f>
        <v>80.48888888888888</v>
      </c>
      <c r="M3" s="10"/>
      <c r="N3" s="10"/>
    </row>
    <row r="4" spans="1:14" s="1" customFormat="1" ht="30.75" customHeight="1">
      <c r="A4" s="11" t="s">
        <v>3</v>
      </c>
      <c r="B4" s="11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3" t="s">
        <v>9</v>
      </c>
      <c r="H4" s="12" t="s">
        <v>10</v>
      </c>
      <c r="I4" s="12" t="s">
        <v>11</v>
      </c>
      <c r="J4" s="12" t="s">
        <v>12</v>
      </c>
      <c r="K4" s="12" t="s">
        <v>13</v>
      </c>
      <c r="L4" s="12" t="s">
        <v>14</v>
      </c>
      <c r="M4" s="12" t="s">
        <v>15</v>
      </c>
      <c r="N4" s="12" t="s">
        <v>16</v>
      </c>
    </row>
    <row r="5" spans="1:14" s="2" customFormat="1" ht="30.75" customHeight="1">
      <c r="A5" s="14">
        <v>1</v>
      </c>
      <c r="B5" s="15">
        <v>221036201</v>
      </c>
      <c r="C5" s="15" t="s">
        <v>17</v>
      </c>
      <c r="D5" s="15" t="s">
        <v>18</v>
      </c>
      <c r="E5" s="16" t="s">
        <v>19</v>
      </c>
      <c r="F5" s="15">
        <v>2</v>
      </c>
      <c r="G5" s="17" t="s">
        <v>20</v>
      </c>
      <c r="H5" s="18" t="s">
        <v>21</v>
      </c>
      <c r="I5" s="39" t="s">
        <v>22</v>
      </c>
      <c r="J5" s="39">
        <v>138.75</v>
      </c>
      <c r="K5" s="30">
        <v>81.6</v>
      </c>
      <c r="L5" s="30" t="s">
        <v>23</v>
      </c>
      <c r="M5" s="18">
        <f>J5*0.25+K5*0.5</f>
        <v>75.4875</v>
      </c>
      <c r="N5" s="30" t="s">
        <v>24</v>
      </c>
    </row>
    <row r="6" spans="1:14" s="2" customFormat="1" ht="30.75" customHeight="1">
      <c r="A6" s="14">
        <v>2</v>
      </c>
      <c r="B6" s="19"/>
      <c r="C6" s="19"/>
      <c r="D6" s="19"/>
      <c r="E6" s="20"/>
      <c r="F6" s="19"/>
      <c r="G6" s="19"/>
      <c r="H6" s="18" t="s">
        <v>25</v>
      </c>
      <c r="I6" s="39" t="s">
        <v>26</v>
      </c>
      <c r="J6" s="39">
        <v>119.75</v>
      </c>
      <c r="K6" s="30">
        <v>81</v>
      </c>
      <c r="L6" s="30" t="s">
        <v>23</v>
      </c>
      <c r="M6" s="18">
        <f>J6*0.25+K6*0.5</f>
        <v>70.4375</v>
      </c>
      <c r="N6" s="30" t="s">
        <v>24</v>
      </c>
    </row>
    <row r="7" spans="1:14" s="2" customFormat="1" ht="30.75" customHeight="1">
      <c r="A7" s="14">
        <v>3</v>
      </c>
      <c r="B7" s="19"/>
      <c r="C7" s="19"/>
      <c r="D7" s="19"/>
      <c r="E7" s="20"/>
      <c r="F7" s="19"/>
      <c r="G7" s="19"/>
      <c r="H7" s="18" t="s">
        <v>27</v>
      </c>
      <c r="I7" s="39" t="s">
        <v>26</v>
      </c>
      <c r="J7" s="39">
        <v>130</v>
      </c>
      <c r="K7" s="30">
        <v>75.8</v>
      </c>
      <c r="L7" s="30" t="s">
        <v>23</v>
      </c>
      <c r="M7" s="18">
        <f>J7*0.25+K7*0.5</f>
        <v>70.4</v>
      </c>
      <c r="N7" s="30"/>
    </row>
    <row r="8" spans="1:14" s="2" customFormat="1" ht="37.5" customHeight="1">
      <c r="A8" s="14">
        <v>4</v>
      </c>
      <c r="B8" s="15">
        <v>821062705</v>
      </c>
      <c r="C8" s="15" t="s">
        <v>28</v>
      </c>
      <c r="D8" s="15" t="s">
        <v>29</v>
      </c>
      <c r="E8" s="16" t="s">
        <v>30</v>
      </c>
      <c r="F8" s="15">
        <v>1</v>
      </c>
      <c r="G8" s="17" t="s">
        <v>20</v>
      </c>
      <c r="H8" s="18" t="s">
        <v>31</v>
      </c>
      <c r="I8" s="58" t="s">
        <v>26</v>
      </c>
      <c r="J8" s="39">
        <v>144.5</v>
      </c>
      <c r="K8" s="30">
        <v>83.8</v>
      </c>
      <c r="L8" s="30" t="s">
        <v>23</v>
      </c>
      <c r="M8" s="18">
        <f>J8*0.25+K8*0.5</f>
        <v>78.025</v>
      </c>
      <c r="N8" s="30" t="s">
        <v>24</v>
      </c>
    </row>
    <row r="9" spans="1:14" s="2" customFormat="1" ht="39.75" customHeight="1">
      <c r="A9" s="14">
        <v>5</v>
      </c>
      <c r="B9" s="19"/>
      <c r="C9" s="19"/>
      <c r="D9" s="19"/>
      <c r="E9" s="20"/>
      <c r="F9" s="19"/>
      <c r="G9" s="19"/>
      <c r="H9" s="18" t="s">
        <v>32</v>
      </c>
      <c r="I9" s="58" t="s">
        <v>26</v>
      </c>
      <c r="J9" s="39">
        <v>139.25</v>
      </c>
      <c r="K9" s="30">
        <v>81.2</v>
      </c>
      <c r="L9" s="30" t="s">
        <v>23</v>
      </c>
      <c r="M9" s="18">
        <f>J9*0.25+K9*0.5</f>
        <v>75.4125</v>
      </c>
      <c r="N9" s="30"/>
    </row>
    <row r="10" spans="1:14" s="2" customFormat="1" ht="30.75" customHeight="1">
      <c r="A10" s="14">
        <v>6</v>
      </c>
      <c r="B10" s="19"/>
      <c r="C10" s="19"/>
      <c r="D10" s="19"/>
      <c r="E10" s="20"/>
      <c r="F10" s="19"/>
      <c r="G10" s="19"/>
      <c r="H10" s="18" t="s">
        <v>33</v>
      </c>
      <c r="I10" s="58" t="s">
        <v>26</v>
      </c>
      <c r="J10" s="39">
        <v>132.5</v>
      </c>
      <c r="K10" s="30" t="s">
        <v>34</v>
      </c>
      <c r="L10" s="30" t="s">
        <v>23</v>
      </c>
      <c r="M10" s="18"/>
      <c r="N10" s="30"/>
    </row>
    <row r="11" spans="1:14" ht="30.75" customHeight="1">
      <c r="A11" s="14">
        <v>7</v>
      </c>
      <c r="B11" s="15">
        <v>821062706</v>
      </c>
      <c r="C11" s="15" t="s">
        <v>28</v>
      </c>
      <c r="D11" s="15" t="s">
        <v>35</v>
      </c>
      <c r="E11" s="16" t="s">
        <v>36</v>
      </c>
      <c r="F11" s="15">
        <v>3</v>
      </c>
      <c r="G11" s="17" t="s">
        <v>20</v>
      </c>
      <c r="H11" s="18" t="s">
        <v>37</v>
      </c>
      <c r="I11" s="39" t="s">
        <v>26</v>
      </c>
      <c r="J11" s="39">
        <v>138.75</v>
      </c>
      <c r="K11" s="30">
        <v>81.4</v>
      </c>
      <c r="L11" s="30" t="s">
        <v>23</v>
      </c>
      <c r="M11" s="18">
        <f>J11*0.25+K11*0.5</f>
        <v>75.3875</v>
      </c>
      <c r="N11" s="30" t="s">
        <v>24</v>
      </c>
    </row>
    <row r="12" spans="1:14" ht="30.75" customHeight="1">
      <c r="A12" s="21">
        <v>8</v>
      </c>
      <c r="B12" s="19"/>
      <c r="C12" s="19"/>
      <c r="D12" s="19"/>
      <c r="E12" s="20"/>
      <c r="F12" s="19"/>
      <c r="G12" s="19"/>
      <c r="H12" s="22" t="s">
        <v>38</v>
      </c>
      <c r="I12" s="43" t="s">
        <v>26</v>
      </c>
      <c r="J12" s="43">
        <v>122.25</v>
      </c>
      <c r="K12" s="42">
        <v>77.2</v>
      </c>
      <c r="L12" s="42" t="s">
        <v>23</v>
      </c>
      <c r="M12" s="22">
        <f>J12*0.25+K12*0.5</f>
        <v>69.1625</v>
      </c>
      <c r="N12" s="59" t="s">
        <v>39</v>
      </c>
    </row>
    <row r="13" spans="1:14" ht="30.75" customHeight="1">
      <c r="A13" s="14">
        <v>9</v>
      </c>
      <c r="B13" s="23">
        <v>821036401</v>
      </c>
      <c r="C13" s="23" t="s">
        <v>40</v>
      </c>
      <c r="D13" s="23" t="s">
        <v>41</v>
      </c>
      <c r="E13" s="24" t="s">
        <v>42</v>
      </c>
      <c r="F13" s="23">
        <v>1</v>
      </c>
      <c r="G13" s="25" t="s">
        <v>20</v>
      </c>
      <c r="H13" s="18" t="s">
        <v>43</v>
      </c>
      <c r="I13" s="39" t="s">
        <v>26</v>
      </c>
      <c r="J13" s="39">
        <v>131.75</v>
      </c>
      <c r="K13" s="30">
        <v>83.8</v>
      </c>
      <c r="L13" s="30" t="s">
        <v>23</v>
      </c>
      <c r="M13" s="18">
        <f>J13*0.25+K13*0.5</f>
        <v>74.8375</v>
      </c>
      <c r="N13" s="30" t="s">
        <v>24</v>
      </c>
    </row>
    <row r="14" spans="1:14" ht="39.75" customHeight="1">
      <c r="A14" s="14">
        <v>10</v>
      </c>
      <c r="B14" s="23"/>
      <c r="C14" s="23"/>
      <c r="D14" s="23"/>
      <c r="E14" s="24"/>
      <c r="F14" s="23"/>
      <c r="G14" s="23"/>
      <c r="H14" s="26" t="s">
        <v>44</v>
      </c>
      <c r="I14" s="60" t="s">
        <v>26</v>
      </c>
      <c r="J14" s="60">
        <v>135.25</v>
      </c>
      <c r="K14" s="61">
        <v>78.6</v>
      </c>
      <c r="L14" s="61" t="s">
        <v>23</v>
      </c>
      <c r="M14" s="26">
        <f>J14*0.25+K14*0.5</f>
        <v>73.1125</v>
      </c>
      <c r="N14" s="61"/>
    </row>
    <row r="16" ht="23.25" customHeight="1"/>
    <row r="17" spans="1:14" ht="32.25" customHeight="1">
      <c r="A17" s="6" t="s">
        <v>0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2.25" customHeight="1">
      <c r="A18" s="7" t="s">
        <v>45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3:14" ht="18.75" customHeight="1">
      <c r="C19" s="8"/>
      <c r="D19" s="9"/>
      <c r="E19" s="9"/>
      <c r="F19" s="10" t="s">
        <v>2</v>
      </c>
      <c r="G19" s="10"/>
      <c r="H19" s="10"/>
      <c r="I19" s="10"/>
      <c r="J19" s="10"/>
      <c r="K19" s="10"/>
      <c r="L19" s="10">
        <f>AVERAGE(K21:K30)</f>
        <v>78.39999999999999</v>
      </c>
      <c r="M19" s="10"/>
      <c r="N19" s="10"/>
    </row>
    <row r="20" spans="1:14" s="1" customFormat="1" ht="30.75" customHeight="1">
      <c r="A20" s="27" t="s">
        <v>3</v>
      </c>
      <c r="B20" s="27" t="s">
        <v>4</v>
      </c>
      <c r="C20" s="28" t="s">
        <v>5</v>
      </c>
      <c r="D20" s="28" t="s">
        <v>6</v>
      </c>
      <c r="E20" s="28" t="s">
        <v>7</v>
      </c>
      <c r="F20" s="28" t="s">
        <v>8</v>
      </c>
      <c r="G20" s="29" t="s">
        <v>9</v>
      </c>
      <c r="H20" s="28" t="s">
        <v>10</v>
      </c>
      <c r="I20" s="28" t="s">
        <v>11</v>
      </c>
      <c r="J20" s="28" t="s">
        <v>12</v>
      </c>
      <c r="K20" s="28" t="s">
        <v>13</v>
      </c>
      <c r="L20" s="28" t="s">
        <v>14</v>
      </c>
      <c r="M20" s="28" t="s">
        <v>15</v>
      </c>
      <c r="N20" s="28" t="s">
        <v>16</v>
      </c>
    </row>
    <row r="21" spans="1:14" s="2" customFormat="1" ht="27.75" customHeight="1">
      <c r="A21" s="30">
        <v>1</v>
      </c>
      <c r="B21" s="31">
        <v>121036701</v>
      </c>
      <c r="C21" s="31" t="s">
        <v>46</v>
      </c>
      <c r="D21" s="31" t="s">
        <v>47</v>
      </c>
      <c r="E21" s="32" t="s">
        <v>48</v>
      </c>
      <c r="F21" s="31">
        <v>1</v>
      </c>
      <c r="G21" s="33" t="s">
        <v>20</v>
      </c>
      <c r="H21" s="34" t="s">
        <v>49</v>
      </c>
      <c r="I21" s="34" t="s">
        <v>26</v>
      </c>
      <c r="J21" s="34">
        <v>127.25</v>
      </c>
      <c r="K21" s="30">
        <v>80.8</v>
      </c>
      <c r="L21" s="30" t="s">
        <v>23</v>
      </c>
      <c r="M21" s="18">
        <f>J21*0.25+K21*0.5</f>
        <v>72.2125</v>
      </c>
      <c r="N21" s="30" t="s">
        <v>24</v>
      </c>
    </row>
    <row r="22" spans="1:14" s="2" customFormat="1" ht="27.75" customHeight="1">
      <c r="A22" s="30">
        <v>2</v>
      </c>
      <c r="B22" s="35"/>
      <c r="C22" s="35"/>
      <c r="D22" s="35"/>
      <c r="E22" s="36"/>
      <c r="F22" s="35"/>
      <c r="G22" s="35"/>
      <c r="H22" s="34" t="s">
        <v>50</v>
      </c>
      <c r="I22" s="34" t="s">
        <v>26</v>
      </c>
      <c r="J22" s="34">
        <v>133.25</v>
      </c>
      <c r="K22" s="30">
        <v>72.6</v>
      </c>
      <c r="L22" s="30" t="s">
        <v>23</v>
      </c>
      <c r="M22" s="18">
        <f>J22*0.25+K22*0.5</f>
        <v>69.6125</v>
      </c>
      <c r="N22" s="30"/>
    </row>
    <row r="23" spans="1:14" s="2" customFormat="1" ht="27.75" customHeight="1">
      <c r="A23" s="30">
        <v>3</v>
      </c>
      <c r="B23" s="37"/>
      <c r="C23" s="37"/>
      <c r="D23" s="37"/>
      <c r="E23" s="38"/>
      <c r="F23" s="37"/>
      <c r="G23" s="37"/>
      <c r="H23" s="34" t="s">
        <v>51</v>
      </c>
      <c r="I23" s="34" t="s">
        <v>26</v>
      </c>
      <c r="J23" s="34">
        <v>123.25</v>
      </c>
      <c r="K23" s="30">
        <v>67.2</v>
      </c>
      <c r="L23" s="30" t="s">
        <v>23</v>
      </c>
      <c r="M23" s="18">
        <f aca="true" t="shared" si="0" ref="M21:M30">J23*0.25+K23*0.5</f>
        <v>64.4125</v>
      </c>
      <c r="N23" s="30"/>
    </row>
    <row r="24" spans="1:14" s="2" customFormat="1" ht="45" customHeight="1">
      <c r="A24" s="30">
        <v>4</v>
      </c>
      <c r="B24" s="15">
        <v>221061802</v>
      </c>
      <c r="C24" s="15" t="s">
        <v>52</v>
      </c>
      <c r="D24" s="15" t="s">
        <v>53</v>
      </c>
      <c r="E24" s="16" t="s">
        <v>54</v>
      </c>
      <c r="F24" s="15">
        <v>1</v>
      </c>
      <c r="G24" s="17" t="s">
        <v>20</v>
      </c>
      <c r="H24" s="39" t="s">
        <v>55</v>
      </c>
      <c r="I24" s="39" t="s">
        <v>26</v>
      </c>
      <c r="J24" s="39">
        <v>125.75</v>
      </c>
      <c r="K24" s="62">
        <v>83.6</v>
      </c>
      <c r="L24" s="30" t="s">
        <v>23</v>
      </c>
      <c r="M24" s="18">
        <f t="shared" si="0"/>
        <v>73.2375</v>
      </c>
      <c r="N24" s="14" t="s">
        <v>24</v>
      </c>
    </row>
    <row r="25" spans="1:14" s="2" customFormat="1" ht="24" customHeight="1">
      <c r="A25" s="30">
        <v>5</v>
      </c>
      <c r="B25" s="15">
        <v>221061803</v>
      </c>
      <c r="C25" s="15" t="s">
        <v>52</v>
      </c>
      <c r="D25" s="15" t="s">
        <v>56</v>
      </c>
      <c r="E25" s="16" t="s">
        <v>57</v>
      </c>
      <c r="F25" s="15">
        <v>1</v>
      </c>
      <c r="G25" s="17" t="s">
        <v>20</v>
      </c>
      <c r="H25" s="39" t="s">
        <v>58</v>
      </c>
      <c r="I25" s="39" t="s">
        <v>26</v>
      </c>
      <c r="J25" s="39">
        <v>128.5</v>
      </c>
      <c r="K25" s="62">
        <v>83</v>
      </c>
      <c r="L25" s="30" t="s">
        <v>23</v>
      </c>
      <c r="M25" s="18">
        <f t="shared" si="0"/>
        <v>73.625</v>
      </c>
      <c r="N25" s="14" t="s">
        <v>24</v>
      </c>
    </row>
    <row r="26" spans="1:14" s="2" customFormat="1" ht="21" customHeight="1">
      <c r="A26" s="30">
        <v>6</v>
      </c>
      <c r="B26" s="40"/>
      <c r="C26" s="40"/>
      <c r="D26" s="40"/>
      <c r="E26" s="41"/>
      <c r="F26" s="40"/>
      <c r="G26" s="40"/>
      <c r="H26" s="39" t="s">
        <v>59</v>
      </c>
      <c r="I26" s="39" t="s">
        <v>22</v>
      </c>
      <c r="J26" s="39">
        <v>128</v>
      </c>
      <c r="K26" s="62">
        <v>74</v>
      </c>
      <c r="L26" s="30" t="s">
        <v>23</v>
      </c>
      <c r="M26" s="18">
        <f t="shared" si="0"/>
        <v>69</v>
      </c>
      <c r="N26" s="30"/>
    </row>
    <row r="27" spans="1:14" ht="27.75" customHeight="1">
      <c r="A27" s="30">
        <v>7</v>
      </c>
      <c r="B27" s="15">
        <v>221061902</v>
      </c>
      <c r="C27" s="15" t="s">
        <v>60</v>
      </c>
      <c r="D27" s="15" t="s">
        <v>61</v>
      </c>
      <c r="E27" s="16" t="s">
        <v>54</v>
      </c>
      <c r="F27" s="15">
        <v>1</v>
      </c>
      <c r="G27" s="17" t="s">
        <v>20</v>
      </c>
      <c r="H27" s="39" t="s">
        <v>62</v>
      </c>
      <c r="I27" s="39" t="s">
        <v>26</v>
      </c>
      <c r="J27" s="39">
        <v>116</v>
      </c>
      <c r="K27" s="30">
        <v>85.6</v>
      </c>
      <c r="L27" s="30" t="s">
        <v>23</v>
      </c>
      <c r="M27" s="18">
        <f>J27*0.25+K27*0.5</f>
        <v>71.8</v>
      </c>
      <c r="N27" s="14" t="s">
        <v>24</v>
      </c>
    </row>
    <row r="28" spans="1:14" ht="27.75" customHeight="1">
      <c r="A28" s="30">
        <v>8</v>
      </c>
      <c r="B28" s="40"/>
      <c r="C28" s="40"/>
      <c r="D28" s="40"/>
      <c r="E28" s="41"/>
      <c r="F28" s="40"/>
      <c r="G28" s="40"/>
      <c r="H28" s="39" t="s">
        <v>63</v>
      </c>
      <c r="I28" s="39" t="s">
        <v>26</v>
      </c>
      <c r="J28" s="39">
        <v>122.25</v>
      </c>
      <c r="K28" s="30">
        <v>71.8</v>
      </c>
      <c r="L28" s="30" t="s">
        <v>23</v>
      </c>
      <c r="M28" s="18">
        <f>J28*0.25+K28*0.5</f>
        <v>66.4625</v>
      </c>
      <c r="N28" s="63"/>
    </row>
    <row r="29" spans="1:14" ht="36" customHeight="1">
      <c r="A29" s="42">
        <v>9</v>
      </c>
      <c r="B29" s="15">
        <v>221061903</v>
      </c>
      <c r="C29" s="15" t="s">
        <v>60</v>
      </c>
      <c r="D29" s="15" t="s">
        <v>64</v>
      </c>
      <c r="E29" s="16" t="s">
        <v>57</v>
      </c>
      <c r="F29" s="15">
        <v>1</v>
      </c>
      <c r="G29" s="17" t="s">
        <v>20</v>
      </c>
      <c r="H29" s="43" t="s">
        <v>65</v>
      </c>
      <c r="I29" s="43" t="s">
        <v>22</v>
      </c>
      <c r="J29" s="43">
        <v>122.75</v>
      </c>
      <c r="K29" s="42">
        <v>82.6</v>
      </c>
      <c r="L29" s="30" t="s">
        <v>23</v>
      </c>
      <c r="M29" s="18">
        <f t="shared" si="0"/>
        <v>71.9875</v>
      </c>
      <c r="N29" s="14" t="s">
        <v>24</v>
      </c>
    </row>
    <row r="30" spans="1:14" ht="27.75" customHeight="1">
      <c r="A30" s="30">
        <v>10</v>
      </c>
      <c r="B30" s="23">
        <v>221061904</v>
      </c>
      <c r="C30" s="23" t="s">
        <v>60</v>
      </c>
      <c r="D30" s="23" t="s">
        <v>66</v>
      </c>
      <c r="E30" s="24" t="s">
        <v>67</v>
      </c>
      <c r="F30" s="23">
        <v>1</v>
      </c>
      <c r="G30" s="44" t="s">
        <v>20</v>
      </c>
      <c r="H30" s="39" t="s">
        <v>68</v>
      </c>
      <c r="I30" s="39" t="s">
        <v>26</v>
      </c>
      <c r="J30" s="39" t="s">
        <v>69</v>
      </c>
      <c r="K30" s="30">
        <v>82.8</v>
      </c>
      <c r="L30" s="30" t="s">
        <v>23</v>
      </c>
      <c r="M30" s="18">
        <f t="shared" si="0"/>
        <v>69.275</v>
      </c>
      <c r="N30" s="14" t="s">
        <v>24</v>
      </c>
    </row>
    <row r="31" spans="1:14" ht="27.75" customHeight="1">
      <c r="A31" s="45"/>
      <c r="B31" s="46"/>
      <c r="C31" s="46"/>
      <c r="D31" s="46"/>
      <c r="E31" s="47"/>
      <c r="F31" s="46"/>
      <c r="G31" s="48"/>
      <c r="H31" s="49"/>
      <c r="I31" s="49"/>
      <c r="J31" s="49"/>
      <c r="K31" s="45"/>
      <c r="L31" s="45"/>
      <c r="M31" s="64"/>
      <c r="N31" s="65"/>
    </row>
    <row r="32" spans="1:14" ht="32.25" customHeight="1">
      <c r="A32" s="6" t="s">
        <v>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2.25" customHeight="1">
      <c r="A33" s="7" t="s">
        <v>70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3:14" ht="18.75" customHeight="1">
      <c r="C34" s="8"/>
      <c r="D34" s="9"/>
      <c r="E34" s="9"/>
      <c r="F34" s="10" t="s">
        <v>2</v>
      </c>
      <c r="G34" s="10"/>
      <c r="H34" s="10"/>
      <c r="I34" s="10"/>
      <c r="J34" s="10"/>
      <c r="K34" s="10"/>
      <c r="L34" s="10">
        <f>AVERAGE(K36:K48)</f>
        <v>75.96923076923078</v>
      </c>
      <c r="M34" s="10"/>
      <c r="N34" s="10"/>
    </row>
    <row r="35" spans="1:14" s="1" customFormat="1" ht="30.75" customHeight="1">
      <c r="A35" s="11" t="s">
        <v>3</v>
      </c>
      <c r="B35" s="11" t="s">
        <v>4</v>
      </c>
      <c r="C35" s="12" t="s">
        <v>5</v>
      </c>
      <c r="D35" s="12" t="s">
        <v>6</v>
      </c>
      <c r="E35" s="12" t="s">
        <v>7</v>
      </c>
      <c r="F35" s="12" t="s">
        <v>8</v>
      </c>
      <c r="G35" s="13" t="s">
        <v>9</v>
      </c>
      <c r="H35" s="12" t="s">
        <v>10</v>
      </c>
      <c r="I35" s="12" t="s">
        <v>11</v>
      </c>
      <c r="J35" s="12" t="s">
        <v>12</v>
      </c>
      <c r="K35" s="12" t="s">
        <v>13</v>
      </c>
      <c r="L35" s="12" t="s">
        <v>14</v>
      </c>
      <c r="M35" s="12" t="s">
        <v>15</v>
      </c>
      <c r="N35" s="12" t="s">
        <v>16</v>
      </c>
    </row>
    <row r="36" spans="1:14" s="2" customFormat="1" ht="18.75" customHeight="1">
      <c r="A36" s="30">
        <v>1</v>
      </c>
      <c r="B36" s="15">
        <v>821062707</v>
      </c>
      <c r="C36" s="15" t="s">
        <v>28</v>
      </c>
      <c r="D36" s="15" t="s">
        <v>71</v>
      </c>
      <c r="E36" s="16" t="s">
        <v>72</v>
      </c>
      <c r="F36" s="15">
        <v>2</v>
      </c>
      <c r="G36" s="17" t="s">
        <v>20</v>
      </c>
      <c r="H36" s="18" t="s">
        <v>73</v>
      </c>
      <c r="I36" s="39" t="s">
        <v>26</v>
      </c>
      <c r="J36" s="39">
        <v>137</v>
      </c>
      <c r="K36" s="30">
        <v>78.4</v>
      </c>
      <c r="L36" s="30" t="s">
        <v>23</v>
      </c>
      <c r="M36" s="18">
        <f aca="true" t="shared" si="1" ref="M36:M48">J36*0.25+K36*0.5</f>
        <v>73.45</v>
      </c>
      <c r="N36" s="14" t="s">
        <v>24</v>
      </c>
    </row>
    <row r="37" spans="1:14" s="2" customFormat="1" ht="18.75" customHeight="1">
      <c r="A37" s="30">
        <v>2</v>
      </c>
      <c r="B37" s="19"/>
      <c r="C37" s="19"/>
      <c r="D37" s="19"/>
      <c r="E37" s="20"/>
      <c r="F37" s="19"/>
      <c r="G37" s="19"/>
      <c r="H37" s="18" t="s">
        <v>74</v>
      </c>
      <c r="I37" s="39" t="s">
        <v>26</v>
      </c>
      <c r="J37" s="39">
        <v>123.25</v>
      </c>
      <c r="K37" s="30">
        <v>82</v>
      </c>
      <c r="L37" s="30" t="s">
        <v>23</v>
      </c>
      <c r="M37" s="18">
        <f>J37*0.25+K37*0.5</f>
        <v>71.8125</v>
      </c>
      <c r="N37" s="30" t="s">
        <v>24</v>
      </c>
    </row>
    <row r="38" spans="1:14" s="2" customFormat="1" ht="18.75" customHeight="1">
      <c r="A38" s="30">
        <v>3</v>
      </c>
      <c r="B38" s="40"/>
      <c r="C38" s="40"/>
      <c r="D38" s="40"/>
      <c r="E38" s="41"/>
      <c r="F38" s="40"/>
      <c r="G38" s="40"/>
      <c r="H38" s="18" t="s">
        <v>75</v>
      </c>
      <c r="I38" s="39" t="s">
        <v>26</v>
      </c>
      <c r="J38" s="39">
        <v>132</v>
      </c>
      <c r="K38" s="30">
        <v>73.6</v>
      </c>
      <c r="L38" s="30" t="s">
        <v>23</v>
      </c>
      <c r="M38" s="18">
        <f>J38*0.25+K38*0.5</f>
        <v>69.8</v>
      </c>
      <c r="N38" s="30"/>
    </row>
    <row r="39" spans="1:14" s="2" customFormat="1" ht="39.75" customHeight="1">
      <c r="A39" s="30">
        <v>4</v>
      </c>
      <c r="B39" s="15">
        <v>821036402</v>
      </c>
      <c r="C39" s="15" t="s">
        <v>40</v>
      </c>
      <c r="D39" s="15" t="s">
        <v>47</v>
      </c>
      <c r="E39" s="16" t="s">
        <v>76</v>
      </c>
      <c r="F39" s="15">
        <v>1</v>
      </c>
      <c r="G39" s="17" t="s">
        <v>20</v>
      </c>
      <c r="H39" s="18" t="s">
        <v>77</v>
      </c>
      <c r="I39" s="39" t="s">
        <v>26</v>
      </c>
      <c r="J39" s="39">
        <v>144.75</v>
      </c>
      <c r="K39" s="30">
        <v>82.8</v>
      </c>
      <c r="L39" s="30" t="s">
        <v>23</v>
      </c>
      <c r="M39" s="18">
        <f t="shared" si="1"/>
        <v>77.5875</v>
      </c>
      <c r="N39" s="14" t="s">
        <v>24</v>
      </c>
    </row>
    <row r="40" spans="1:14" s="2" customFormat="1" ht="30" customHeight="1">
      <c r="A40" s="30">
        <v>5</v>
      </c>
      <c r="B40" s="15">
        <v>821062804</v>
      </c>
      <c r="C40" s="42" t="s">
        <v>78</v>
      </c>
      <c r="D40" s="50" t="s">
        <v>79</v>
      </c>
      <c r="E40" s="16" t="s">
        <v>48</v>
      </c>
      <c r="F40" s="15">
        <v>1</v>
      </c>
      <c r="G40" s="17" t="s">
        <v>20</v>
      </c>
      <c r="H40" s="39" t="s">
        <v>80</v>
      </c>
      <c r="I40" s="39" t="s">
        <v>26</v>
      </c>
      <c r="J40" s="39">
        <v>129.75</v>
      </c>
      <c r="K40" s="30">
        <v>78</v>
      </c>
      <c r="L40" s="30" t="s">
        <v>23</v>
      </c>
      <c r="M40" s="18">
        <f t="shared" si="1"/>
        <v>71.4375</v>
      </c>
      <c r="N40" s="14" t="s">
        <v>24</v>
      </c>
    </row>
    <row r="41" spans="1:14" s="2" customFormat="1" ht="25.5" customHeight="1">
      <c r="A41" s="30">
        <v>6</v>
      </c>
      <c r="B41" s="40"/>
      <c r="C41" s="40"/>
      <c r="D41" s="51"/>
      <c r="E41" s="41"/>
      <c r="F41" s="40"/>
      <c r="G41" s="40"/>
      <c r="H41" s="39" t="s">
        <v>81</v>
      </c>
      <c r="I41" s="39" t="s">
        <v>26</v>
      </c>
      <c r="J41" s="39">
        <v>122.5</v>
      </c>
      <c r="K41" s="30">
        <v>64.8</v>
      </c>
      <c r="L41" s="30" t="s">
        <v>23</v>
      </c>
      <c r="M41" s="18">
        <f t="shared" si="1"/>
        <v>63.025</v>
      </c>
      <c r="N41" s="30"/>
    </row>
    <row r="42" spans="1:14" s="2" customFormat="1" ht="29.25" customHeight="1">
      <c r="A42" s="30">
        <v>7</v>
      </c>
      <c r="B42" s="15">
        <v>821061303</v>
      </c>
      <c r="C42" s="15" t="s">
        <v>82</v>
      </c>
      <c r="D42" s="15" t="s">
        <v>83</v>
      </c>
      <c r="E42" s="16" t="s">
        <v>48</v>
      </c>
      <c r="F42" s="15">
        <v>1</v>
      </c>
      <c r="G42" s="17" t="s">
        <v>84</v>
      </c>
      <c r="H42" s="18" t="s">
        <v>85</v>
      </c>
      <c r="I42" s="39" t="s">
        <v>22</v>
      </c>
      <c r="J42" s="39">
        <v>124.75</v>
      </c>
      <c r="K42" s="30">
        <v>79.2</v>
      </c>
      <c r="L42" s="30" t="s">
        <v>23</v>
      </c>
      <c r="M42" s="18">
        <f t="shared" si="1"/>
        <v>70.7875</v>
      </c>
      <c r="N42" s="14" t="s">
        <v>24</v>
      </c>
    </row>
    <row r="43" spans="1:14" s="2" customFormat="1" ht="21.75" customHeight="1">
      <c r="A43" s="30">
        <v>8</v>
      </c>
      <c r="B43" s="15">
        <v>821061304</v>
      </c>
      <c r="C43" s="15" t="s">
        <v>82</v>
      </c>
      <c r="D43" s="15" t="s">
        <v>83</v>
      </c>
      <c r="E43" s="16" t="s">
        <v>48</v>
      </c>
      <c r="F43" s="15">
        <v>1</v>
      </c>
      <c r="G43" s="17" t="s">
        <v>20</v>
      </c>
      <c r="H43" s="39" t="s">
        <v>86</v>
      </c>
      <c r="I43" s="39" t="s">
        <v>26</v>
      </c>
      <c r="J43" s="39">
        <v>127.25</v>
      </c>
      <c r="K43" s="30">
        <v>77.2</v>
      </c>
      <c r="L43" s="30" t="s">
        <v>23</v>
      </c>
      <c r="M43" s="18">
        <f t="shared" si="1"/>
        <v>70.4125</v>
      </c>
      <c r="N43" s="14" t="s">
        <v>24</v>
      </c>
    </row>
    <row r="44" spans="1:14" s="2" customFormat="1" ht="21.75" customHeight="1">
      <c r="A44" s="30">
        <v>9</v>
      </c>
      <c r="B44" s="19"/>
      <c r="C44" s="19"/>
      <c r="D44" s="19"/>
      <c r="E44" s="20"/>
      <c r="F44" s="19"/>
      <c r="G44" s="19"/>
      <c r="H44" s="43" t="s">
        <v>87</v>
      </c>
      <c r="I44" s="43" t="s">
        <v>26</v>
      </c>
      <c r="J44" s="43">
        <v>125</v>
      </c>
      <c r="K44" s="42">
        <v>74</v>
      </c>
      <c r="L44" s="30" t="s">
        <v>23</v>
      </c>
      <c r="M44" s="18">
        <f t="shared" si="1"/>
        <v>68.25</v>
      </c>
      <c r="N44" s="42"/>
    </row>
    <row r="45" spans="1:14" s="2" customFormat="1" ht="26.25" customHeight="1">
      <c r="A45" s="30">
        <v>10</v>
      </c>
      <c r="B45" s="23">
        <v>221035401</v>
      </c>
      <c r="C45" s="52" t="s">
        <v>88</v>
      </c>
      <c r="D45" s="23" t="s">
        <v>89</v>
      </c>
      <c r="E45" s="24" t="s">
        <v>48</v>
      </c>
      <c r="F45" s="23">
        <v>1</v>
      </c>
      <c r="G45" s="44" t="s">
        <v>20</v>
      </c>
      <c r="H45" s="53" t="s">
        <v>90</v>
      </c>
      <c r="I45" s="58" t="s">
        <v>26</v>
      </c>
      <c r="J45" s="58" t="s">
        <v>91</v>
      </c>
      <c r="K45" s="30">
        <v>79.4</v>
      </c>
      <c r="L45" s="30" t="s">
        <v>23</v>
      </c>
      <c r="M45" s="18">
        <f>J45*0.25+K45*0.5</f>
        <v>70.6375</v>
      </c>
      <c r="N45" s="14" t="s">
        <v>24</v>
      </c>
    </row>
    <row r="46" spans="1:14" s="2" customFormat="1" ht="26.25" customHeight="1">
      <c r="A46" s="42">
        <v>11</v>
      </c>
      <c r="B46" s="23"/>
      <c r="C46" s="24"/>
      <c r="D46" s="23"/>
      <c r="E46" s="24"/>
      <c r="F46" s="23"/>
      <c r="G46" s="23"/>
      <c r="H46" s="53" t="s">
        <v>92</v>
      </c>
      <c r="I46" s="58" t="s">
        <v>26</v>
      </c>
      <c r="J46" s="58" t="s">
        <v>93</v>
      </c>
      <c r="K46" s="30">
        <v>63.2</v>
      </c>
      <c r="L46" s="30" t="s">
        <v>23</v>
      </c>
      <c r="M46" s="18">
        <f>J46*0.25+K46*0.5</f>
        <v>64.1</v>
      </c>
      <c r="N46" s="63"/>
    </row>
    <row r="47" spans="1:14" ht="42" customHeight="1">
      <c r="A47" s="42">
        <v>12</v>
      </c>
      <c r="B47" s="15">
        <v>221061502</v>
      </c>
      <c r="C47" s="27" t="s">
        <v>94</v>
      </c>
      <c r="D47" s="50" t="s">
        <v>95</v>
      </c>
      <c r="E47" s="54" t="s">
        <v>96</v>
      </c>
      <c r="F47" s="15">
        <v>1</v>
      </c>
      <c r="G47" s="55" t="s">
        <v>20</v>
      </c>
      <c r="H47" s="43" t="s">
        <v>97</v>
      </c>
      <c r="I47" s="43" t="s">
        <v>22</v>
      </c>
      <c r="J47" s="43">
        <v>116</v>
      </c>
      <c r="K47" s="42">
        <v>76.8</v>
      </c>
      <c r="L47" s="30" t="s">
        <v>23</v>
      </c>
      <c r="M47" s="18">
        <f t="shared" si="1"/>
        <v>67.4</v>
      </c>
      <c r="N47" s="14" t="s">
        <v>24</v>
      </c>
    </row>
    <row r="48" spans="1:14" ht="45" customHeight="1">
      <c r="A48" s="30">
        <v>13</v>
      </c>
      <c r="B48" s="23">
        <v>221061503</v>
      </c>
      <c r="C48" s="11" t="s">
        <v>94</v>
      </c>
      <c r="D48" s="56" t="s">
        <v>98</v>
      </c>
      <c r="E48" s="24" t="s">
        <v>99</v>
      </c>
      <c r="F48" s="23">
        <v>1</v>
      </c>
      <c r="G48" s="44" t="s">
        <v>20</v>
      </c>
      <c r="H48" s="39" t="s">
        <v>100</v>
      </c>
      <c r="I48" s="39" t="s">
        <v>22</v>
      </c>
      <c r="J48" s="39">
        <v>120.5</v>
      </c>
      <c r="K48" s="30">
        <v>78.2</v>
      </c>
      <c r="L48" s="30" t="s">
        <v>23</v>
      </c>
      <c r="M48" s="18">
        <f t="shared" si="1"/>
        <v>69.225</v>
      </c>
      <c r="N48" s="14" t="s">
        <v>24</v>
      </c>
    </row>
    <row r="49" ht="16.5" customHeight="1"/>
    <row r="50" ht="23.25" customHeight="1"/>
    <row r="51" spans="1:14" ht="28.5" customHeight="1">
      <c r="A51" s="6" t="s">
        <v>0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27.75" customHeight="1">
      <c r="A52" s="7" t="s">
        <v>101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3:14" ht="18.75" customHeight="1">
      <c r="C53" s="8"/>
      <c r="D53" s="9"/>
      <c r="E53" s="9"/>
      <c r="F53" s="10" t="s">
        <v>2</v>
      </c>
      <c r="G53" s="10"/>
      <c r="H53" s="10"/>
      <c r="I53" s="10"/>
      <c r="J53" s="10"/>
      <c r="K53" s="10"/>
      <c r="L53" s="10">
        <f>AVERAGE(K55:K69)</f>
        <v>75.88333333333333</v>
      </c>
      <c r="M53" s="10"/>
      <c r="N53" s="10"/>
    </row>
    <row r="54" spans="1:14" s="1" customFormat="1" ht="27" customHeight="1">
      <c r="A54" s="11" t="s">
        <v>3</v>
      </c>
      <c r="B54" s="11" t="s">
        <v>4</v>
      </c>
      <c r="C54" s="12" t="s">
        <v>5</v>
      </c>
      <c r="D54" s="12" t="s">
        <v>6</v>
      </c>
      <c r="E54" s="12" t="s">
        <v>7</v>
      </c>
      <c r="F54" s="12" t="s">
        <v>8</v>
      </c>
      <c r="G54" s="13" t="s">
        <v>9</v>
      </c>
      <c r="H54" s="12" t="s">
        <v>10</v>
      </c>
      <c r="I54" s="12" t="s">
        <v>11</v>
      </c>
      <c r="J54" s="12" t="s">
        <v>12</v>
      </c>
      <c r="K54" s="12" t="s">
        <v>13</v>
      </c>
      <c r="L54" s="12" t="s">
        <v>14</v>
      </c>
      <c r="M54" s="12" t="s">
        <v>15</v>
      </c>
      <c r="N54" s="12" t="s">
        <v>16</v>
      </c>
    </row>
    <row r="55" spans="1:14" s="3" customFormat="1" ht="36" customHeight="1">
      <c r="A55" s="57">
        <v>1</v>
      </c>
      <c r="B55" s="23">
        <v>221036901</v>
      </c>
      <c r="C55" s="56" t="s">
        <v>102</v>
      </c>
      <c r="D55" s="56" t="s">
        <v>103</v>
      </c>
      <c r="E55" s="24" t="s">
        <v>48</v>
      </c>
      <c r="F55" s="23">
        <v>1</v>
      </c>
      <c r="G55" s="17" t="s">
        <v>20</v>
      </c>
      <c r="H55" s="39" t="s">
        <v>104</v>
      </c>
      <c r="I55" s="39" t="s">
        <v>22</v>
      </c>
      <c r="J55" s="39">
        <v>138.25</v>
      </c>
      <c r="K55" s="30">
        <v>82.6</v>
      </c>
      <c r="L55" s="30" t="s">
        <v>23</v>
      </c>
      <c r="M55" s="18">
        <f aca="true" t="shared" si="2" ref="M55:M69">J55*0.25+K55*0.5</f>
        <v>75.8625</v>
      </c>
      <c r="N55" s="14" t="s">
        <v>24</v>
      </c>
    </row>
    <row r="56" spans="1:14" s="3" customFormat="1" ht="17.25" customHeight="1">
      <c r="A56" s="57">
        <v>2</v>
      </c>
      <c r="B56" s="15">
        <v>221037101</v>
      </c>
      <c r="C56" s="15" t="s">
        <v>105</v>
      </c>
      <c r="D56" s="15" t="s">
        <v>106</v>
      </c>
      <c r="E56" s="16" t="s">
        <v>48</v>
      </c>
      <c r="F56" s="15">
        <v>1</v>
      </c>
      <c r="G56" s="17" t="s">
        <v>20</v>
      </c>
      <c r="H56" s="18" t="s">
        <v>107</v>
      </c>
      <c r="I56" s="39" t="s">
        <v>22</v>
      </c>
      <c r="J56" s="39">
        <v>130.25</v>
      </c>
      <c r="K56" s="62">
        <v>80.8</v>
      </c>
      <c r="L56" s="30" t="s">
        <v>23</v>
      </c>
      <c r="M56" s="18">
        <f t="shared" si="2"/>
        <v>72.9625</v>
      </c>
      <c r="N56" s="14" t="s">
        <v>24</v>
      </c>
    </row>
    <row r="57" spans="1:14" s="3" customFormat="1" ht="17.25" customHeight="1">
      <c r="A57" s="57">
        <v>3</v>
      </c>
      <c r="B57" s="19"/>
      <c r="C57" s="19"/>
      <c r="D57" s="19"/>
      <c r="E57" s="20"/>
      <c r="F57" s="19"/>
      <c r="G57" s="19"/>
      <c r="H57" s="39" t="s">
        <v>108</v>
      </c>
      <c r="I57" s="39" t="s">
        <v>26</v>
      </c>
      <c r="J57" s="39">
        <v>114.25</v>
      </c>
      <c r="K57" s="30">
        <v>70.8</v>
      </c>
      <c r="L57" s="30" t="s">
        <v>23</v>
      </c>
      <c r="M57" s="18">
        <f>J57*0.25+K57*0.5</f>
        <v>63.9625</v>
      </c>
      <c r="N57" s="30"/>
    </row>
    <row r="58" spans="1:14" s="3" customFormat="1" ht="17.25" customHeight="1">
      <c r="A58" s="57">
        <v>4</v>
      </c>
      <c r="B58" s="40"/>
      <c r="C58" s="40"/>
      <c r="D58" s="40"/>
      <c r="E58" s="41"/>
      <c r="F58" s="40"/>
      <c r="G58" s="40"/>
      <c r="H58" s="39" t="s">
        <v>109</v>
      </c>
      <c r="I58" s="39" t="s">
        <v>26</v>
      </c>
      <c r="J58" s="39">
        <v>121.25</v>
      </c>
      <c r="K58" s="30" t="s">
        <v>34</v>
      </c>
      <c r="L58" s="30" t="s">
        <v>23</v>
      </c>
      <c r="M58" s="18"/>
      <c r="N58" s="30"/>
    </row>
    <row r="59" spans="1:14" s="3" customFormat="1" ht="37.5" customHeight="1">
      <c r="A59" s="57">
        <v>5</v>
      </c>
      <c r="B59" s="15">
        <v>221037201</v>
      </c>
      <c r="C59" s="15" t="s">
        <v>110</v>
      </c>
      <c r="D59" s="15" t="s">
        <v>111</v>
      </c>
      <c r="E59" s="16" t="s">
        <v>48</v>
      </c>
      <c r="F59" s="15">
        <v>1</v>
      </c>
      <c r="G59" s="17" t="s">
        <v>20</v>
      </c>
      <c r="H59" s="39" t="s">
        <v>112</v>
      </c>
      <c r="I59" s="39" t="s">
        <v>22</v>
      </c>
      <c r="J59" s="39">
        <v>124</v>
      </c>
      <c r="K59" s="62">
        <v>80.2</v>
      </c>
      <c r="L59" s="30" t="s">
        <v>23</v>
      </c>
      <c r="M59" s="18">
        <f t="shared" si="2"/>
        <v>71.1</v>
      </c>
      <c r="N59" s="14" t="s">
        <v>24</v>
      </c>
    </row>
    <row r="60" spans="1:14" s="3" customFormat="1" ht="32.25" customHeight="1">
      <c r="A60" s="57">
        <v>6</v>
      </c>
      <c r="B60" s="23">
        <v>221062002</v>
      </c>
      <c r="C60" s="23" t="s">
        <v>113</v>
      </c>
      <c r="D60" s="23" t="s">
        <v>114</v>
      </c>
      <c r="E60" s="24" t="s">
        <v>48</v>
      </c>
      <c r="F60" s="23">
        <v>1</v>
      </c>
      <c r="G60" s="44" t="s">
        <v>20</v>
      </c>
      <c r="H60" s="39" t="s">
        <v>115</v>
      </c>
      <c r="I60" s="39" t="s">
        <v>22</v>
      </c>
      <c r="J60" s="39">
        <v>141.25</v>
      </c>
      <c r="K60" s="62">
        <v>81.4</v>
      </c>
      <c r="L60" s="30" t="s">
        <v>23</v>
      </c>
      <c r="M60" s="18">
        <f t="shared" si="2"/>
        <v>76.0125</v>
      </c>
      <c r="N60" s="14" t="s">
        <v>24</v>
      </c>
    </row>
    <row r="61" spans="1:14" s="3" customFormat="1" ht="21.75" customHeight="1">
      <c r="A61" s="57">
        <v>7</v>
      </c>
      <c r="B61" s="15">
        <v>221062102</v>
      </c>
      <c r="C61" s="15" t="s">
        <v>116</v>
      </c>
      <c r="D61" s="15" t="s">
        <v>117</v>
      </c>
      <c r="E61" s="16" t="s">
        <v>48</v>
      </c>
      <c r="F61" s="15">
        <v>1</v>
      </c>
      <c r="G61" s="17" t="s">
        <v>20</v>
      </c>
      <c r="H61" s="39" t="s">
        <v>118</v>
      </c>
      <c r="I61" s="39" t="s">
        <v>22</v>
      </c>
      <c r="J61" s="39">
        <v>135</v>
      </c>
      <c r="K61" s="30">
        <v>80.4</v>
      </c>
      <c r="L61" s="30" t="s">
        <v>23</v>
      </c>
      <c r="M61" s="18">
        <f>J61*0.25+K61*0.5</f>
        <v>73.95</v>
      </c>
      <c r="N61" s="14" t="s">
        <v>24</v>
      </c>
    </row>
    <row r="62" spans="1:14" s="3" customFormat="1" ht="21.75" customHeight="1">
      <c r="A62" s="57">
        <v>8</v>
      </c>
      <c r="B62" s="40"/>
      <c r="C62" s="40"/>
      <c r="D62" s="40"/>
      <c r="E62" s="41"/>
      <c r="F62" s="40"/>
      <c r="G62" s="40"/>
      <c r="H62" s="39" t="s">
        <v>119</v>
      </c>
      <c r="I62" s="39" t="s">
        <v>22</v>
      </c>
      <c r="J62" s="39">
        <v>140</v>
      </c>
      <c r="K62" s="30">
        <v>76</v>
      </c>
      <c r="L62" s="30" t="s">
        <v>23</v>
      </c>
      <c r="M62" s="18">
        <f>J62*0.25+K62*0.5</f>
        <v>73</v>
      </c>
      <c r="N62" s="30"/>
    </row>
    <row r="63" spans="1:14" s="3" customFormat="1" ht="35.25" customHeight="1">
      <c r="A63" s="57">
        <v>9</v>
      </c>
      <c r="B63" s="23">
        <v>221062903</v>
      </c>
      <c r="C63" s="56" t="s">
        <v>120</v>
      </c>
      <c r="D63" s="23" t="s">
        <v>121</v>
      </c>
      <c r="E63" s="24" t="s">
        <v>122</v>
      </c>
      <c r="F63" s="23">
        <v>1</v>
      </c>
      <c r="G63" s="17" t="s">
        <v>20</v>
      </c>
      <c r="H63" s="39" t="s">
        <v>123</v>
      </c>
      <c r="I63" s="39" t="s">
        <v>26</v>
      </c>
      <c r="J63" s="39">
        <v>118.75</v>
      </c>
      <c r="K63" s="30">
        <v>78</v>
      </c>
      <c r="L63" s="30" t="s">
        <v>23</v>
      </c>
      <c r="M63" s="18">
        <f t="shared" si="2"/>
        <v>68.6875</v>
      </c>
      <c r="N63" s="14" t="s">
        <v>24</v>
      </c>
    </row>
    <row r="64" spans="1:14" s="3" customFormat="1" ht="17.25" customHeight="1">
      <c r="A64" s="57">
        <v>10</v>
      </c>
      <c r="B64" s="15">
        <v>221062904</v>
      </c>
      <c r="C64" s="15" t="s">
        <v>120</v>
      </c>
      <c r="D64" s="15" t="s">
        <v>121</v>
      </c>
      <c r="E64" s="16" t="s">
        <v>124</v>
      </c>
      <c r="F64" s="15">
        <v>1</v>
      </c>
      <c r="G64" s="17" t="s">
        <v>20</v>
      </c>
      <c r="H64" s="18" t="s">
        <v>125</v>
      </c>
      <c r="I64" s="39" t="s">
        <v>26</v>
      </c>
      <c r="J64" s="39">
        <v>131.5</v>
      </c>
      <c r="K64" s="30">
        <v>76</v>
      </c>
      <c r="L64" s="30" t="s">
        <v>23</v>
      </c>
      <c r="M64" s="18">
        <f>J64*0.25+K64*0.5</f>
        <v>70.875</v>
      </c>
      <c r="N64" s="14" t="s">
        <v>24</v>
      </c>
    </row>
    <row r="65" spans="1:14" s="3" customFormat="1" ht="17.25" customHeight="1">
      <c r="A65" s="57">
        <v>11</v>
      </c>
      <c r="B65" s="19"/>
      <c r="C65" s="19"/>
      <c r="D65" s="19"/>
      <c r="E65" s="20"/>
      <c r="F65" s="19"/>
      <c r="G65" s="19"/>
      <c r="H65" s="18" t="s">
        <v>126</v>
      </c>
      <c r="I65" s="39" t="s">
        <v>22</v>
      </c>
      <c r="J65" s="39">
        <v>137.5</v>
      </c>
      <c r="K65" s="30" t="s">
        <v>34</v>
      </c>
      <c r="L65" s="30" t="s">
        <v>23</v>
      </c>
      <c r="M65" s="18"/>
      <c r="N65" s="30"/>
    </row>
    <row r="66" spans="1:14" s="3" customFormat="1" ht="17.25" customHeight="1">
      <c r="A66" s="66">
        <v>12</v>
      </c>
      <c r="B66" s="19"/>
      <c r="C66" s="19"/>
      <c r="D66" s="19"/>
      <c r="E66" s="20"/>
      <c r="F66" s="19"/>
      <c r="G66" s="19"/>
      <c r="H66" s="22" t="s">
        <v>127</v>
      </c>
      <c r="I66" s="43" t="s">
        <v>26</v>
      </c>
      <c r="J66" s="43">
        <v>130.75</v>
      </c>
      <c r="K66" s="42" t="s">
        <v>34</v>
      </c>
      <c r="L66" s="30" t="s">
        <v>23</v>
      </c>
      <c r="M66" s="18"/>
      <c r="N66" s="42"/>
    </row>
    <row r="67" spans="1:14" s="3" customFormat="1" ht="17.25" customHeight="1">
      <c r="A67" s="57">
        <v>13</v>
      </c>
      <c r="B67" s="23">
        <v>221037601</v>
      </c>
      <c r="C67" s="23" t="s">
        <v>128</v>
      </c>
      <c r="D67" s="23" t="s">
        <v>129</v>
      </c>
      <c r="E67" s="24" t="s">
        <v>130</v>
      </c>
      <c r="F67" s="23">
        <v>1</v>
      </c>
      <c r="G67" s="44" t="s">
        <v>20</v>
      </c>
      <c r="H67" s="18" t="s">
        <v>131</v>
      </c>
      <c r="I67" s="39" t="s">
        <v>26</v>
      </c>
      <c r="J67" s="39">
        <v>140.75</v>
      </c>
      <c r="K67" s="30">
        <v>72.4</v>
      </c>
      <c r="L67" s="30" t="s">
        <v>23</v>
      </c>
      <c r="M67" s="18">
        <f t="shared" si="2"/>
        <v>71.3875</v>
      </c>
      <c r="N67" s="14" t="s">
        <v>24</v>
      </c>
    </row>
    <row r="68" spans="1:14" s="3" customFormat="1" ht="17.25" customHeight="1">
      <c r="A68" s="57">
        <v>14</v>
      </c>
      <c r="B68" s="23"/>
      <c r="C68" s="23"/>
      <c r="D68" s="23"/>
      <c r="E68" s="24"/>
      <c r="F68" s="23"/>
      <c r="G68" s="23"/>
      <c r="H68" s="18" t="s">
        <v>132</v>
      </c>
      <c r="I68" s="39" t="s">
        <v>26</v>
      </c>
      <c r="J68" s="39">
        <v>128.75</v>
      </c>
      <c r="K68" s="30">
        <v>68.4</v>
      </c>
      <c r="L68" s="30" t="s">
        <v>23</v>
      </c>
      <c r="M68" s="18">
        <f>J68*0.25+K68*0.5</f>
        <v>66.3875</v>
      </c>
      <c r="N68" s="30"/>
    </row>
    <row r="69" spans="1:14" s="3" customFormat="1" ht="17.25" customHeight="1">
      <c r="A69" s="57">
        <v>15</v>
      </c>
      <c r="B69" s="23"/>
      <c r="C69" s="23"/>
      <c r="D69" s="23"/>
      <c r="E69" s="24"/>
      <c r="F69" s="23"/>
      <c r="G69" s="23"/>
      <c r="H69" s="18" t="s">
        <v>133</v>
      </c>
      <c r="I69" s="39" t="s">
        <v>26</v>
      </c>
      <c r="J69" s="39">
        <v>129.75</v>
      </c>
      <c r="K69" s="30">
        <v>63.6</v>
      </c>
      <c r="L69" s="30" t="s">
        <v>23</v>
      </c>
      <c r="M69" s="18">
        <f>J69*0.25+K69*0.5</f>
        <v>64.2375</v>
      </c>
      <c r="N69" s="30"/>
    </row>
    <row r="70" spans="1:14" s="3" customFormat="1" ht="36" customHeight="1">
      <c r="A70" s="67"/>
      <c r="B70" s="68"/>
      <c r="C70" s="68"/>
      <c r="D70" s="68"/>
      <c r="E70" s="69"/>
      <c r="F70" s="68"/>
      <c r="G70" s="68"/>
      <c r="H70" s="70"/>
      <c r="I70" s="77"/>
      <c r="J70" s="77"/>
      <c r="K70" s="75"/>
      <c r="L70" s="75"/>
      <c r="M70" s="70"/>
      <c r="N70" s="75"/>
    </row>
    <row r="71" spans="1:14" ht="32.25" customHeight="1">
      <c r="A71" s="6" t="s">
        <v>0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32.25" customHeight="1">
      <c r="A72" s="7" t="s">
        <v>134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</row>
    <row r="73" spans="3:14" ht="18.75" customHeight="1">
      <c r="C73" s="8"/>
      <c r="D73" s="9"/>
      <c r="E73" s="9"/>
      <c r="F73" s="10" t="s">
        <v>2</v>
      </c>
      <c r="G73" s="10"/>
      <c r="H73" s="10"/>
      <c r="I73" s="10"/>
      <c r="J73" s="10"/>
      <c r="K73" s="10"/>
      <c r="L73" s="10">
        <f>AVERAGE(K75:K82)</f>
        <v>69.39999999999999</v>
      </c>
      <c r="M73" s="10"/>
      <c r="N73" s="10"/>
    </row>
    <row r="74" spans="1:14" s="1" customFormat="1" ht="30.75" customHeight="1">
      <c r="A74" s="11" t="s">
        <v>3</v>
      </c>
      <c r="B74" s="11" t="s">
        <v>4</v>
      </c>
      <c r="C74" s="12" t="s">
        <v>5</v>
      </c>
      <c r="D74" s="12" t="s">
        <v>6</v>
      </c>
      <c r="E74" s="12" t="s">
        <v>7</v>
      </c>
      <c r="F74" s="12" t="s">
        <v>8</v>
      </c>
      <c r="G74" s="13" t="s">
        <v>9</v>
      </c>
      <c r="H74" s="12" t="s">
        <v>10</v>
      </c>
      <c r="I74" s="12" t="s">
        <v>11</v>
      </c>
      <c r="J74" s="12" t="s">
        <v>12</v>
      </c>
      <c r="K74" s="12" t="s">
        <v>13</v>
      </c>
      <c r="L74" s="12" t="s">
        <v>14</v>
      </c>
      <c r="M74" s="12" t="s">
        <v>15</v>
      </c>
      <c r="N74" s="12" t="s">
        <v>16</v>
      </c>
    </row>
    <row r="75" spans="1:14" s="2" customFormat="1" ht="42" customHeight="1">
      <c r="A75" s="30">
        <v>1</v>
      </c>
      <c r="B75" s="23">
        <v>221061103</v>
      </c>
      <c r="C75" s="23" t="s">
        <v>135</v>
      </c>
      <c r="D75" s="23" t="s">
        <v>136</v>
      </c>
      <c r="E75" s="24" t="s">
        <v>137</v>
      </c>
      <c r="F75" s="23">
        <v>1</v>
      </c>
      <c r="G75" s="17" t="s">
        <v>20</v>
      </c>
      <c r="H75" s="39" t="s">
        <v>138</v>
      </c>
      <c r="I75" s="39" t="s">
        <v>22</v>
      </c>
      <c r="J75" s="39">
        <v>118.25</v>
      </c>
      <c r="K75" s="30">
        <v>72.6</v>
      </c>
      <c r="L75" s="30" t="s">
        <v>23</v>
      </c>
      <c r="M75" s="18">
        <f aca="true" t="shared" si="3" ref="M75:M82">J75*0.25+K75*0.5</f>
        <v>65.8625</v>
      </c>
      <c r="N75" s="14" t="s">
        <v>24</v>
      </c>
    </row>
    <row r="76" spans="1:14" s="2" customFormat="1" ht="44.25" customHeight="1">
      <c r="A76" s="30">
        <v>2</v>
      </c>
      <c r="B76" s="23">
        <v>221061606</v>
      </c>
      <c r="C76" s="23" t="s">
        <v>139</v>
      </c>
      <c r="D76" s="23" t="s">
        <v>140</v>
      </c>
      <c r="E76" s="24" t="s">
        <v>141</v>
      </c>
      <c r="F76" s="23">
        <v>1</v>
      </c>
      <c r="G76" s="17" t="s">
        <v>20</v>
      </c>
      <c r="H76" s="39" t="s">
        <v>142</v>
      </c>
      <c r="I76" s="39" t="s">
        <v>22</v>
      </c>
      <c r="J76" s="39">
        <v>127</v>
      </c>
      <c r="K76" s="30">
        <v>72.8</v>
      </c>
      <c r="L76" s="30" t="s">
        <v>23</v>
      </c>
      <c r="M76" s="18">
        <f t="shared" si="3"/>
        <v>68.15</v>
      </c>
      <c r="N76" s="14" t="s">
        <v>24</v>
      </c>
    </row>
    <row r="77" spans="1:14" s="2" customFormat="1" ht="31.5" customHeight="1">
      <c r="A77" s="30">
        <v>3</v>
      </c>
      <c r="B77" s="15">
        <v>221061607</v>
      </c>
      <c r="C77" s="15" t="s">
        <v>139</v>
      </c>
      <c r="D77" s="15" t="s">
        <v>143</v>
      </c>
      <c r="E77" s="16" t="s">
        <v>144</v>
      </c>
      <c r="F77" s="15">
        <v>1</v>
      </c>
      <c r="G77" s="17" t="s">
        <v>20</v>
      </c>
      <c r="H77" s="39" t="s">
        <v>145</v>
      </c>
      <c r="I77" s="39" t="s">
        <v>22</v>
      </c>
      <c r="J77" s="39">
        <v>126.5</v>
      </c>
      <c r="K77" s="30">
        <v>73.4</v>
      </c>
      <c r="L77" s="30" t="s">
        <v>23</v>
      </c>
      <c r="M77" s="18">
        <f t="shared" si="3"/>
        <v>68.325</v>
      </c>
      <c r="N77" s="14" t="s">
        <v>24</v>
      </c>
    </row>
    <row r="78" spans="1:14" s="2" customFormat="1" ht="31.5" customHeight="1">
      <c r="A78" s="30">
        <v>4</v>
      </c>
      <c r="B78" s="40"/>
      <c r="C78" s="40"/>
      <c r="D78" s="40"/>
      <c r="E78" s="41"/>
      <c r="F78" s="40"/>
      <c r="G78" s="40"/>
      <c r="H78" s="39" t="s">
        <v>146</v>
      </c>
      <c r="I78" s="39" t="s">
        <v>26</v>
      </c>
      <c r="J78" s="39">
        <v>120.5</v>
      </c>
      <c r="K78" s="30">
        <v>57.6</v>
      </c>
      <c r="L78" s="30" t="s">
        <v>23</v>
      </c>
      <c r="M78" s="18">
        <f t="shared" si="3"/>
        <v>58.925</v>
      </c>
      <c r="N78" s="30"/>
    </row>
    <row r="79" spans="1:14" s="2" customFormat="1" ht="46.5" customHeight="1">
      <c r="A79" s="30">
        <v>5</v>
      </c>
      <c r="B79" s="15">
        <v>221061608</v>
      </c>
      <c r="C79" s="15" t="s">
        <v>139</v>
      </c>
      <c r="D79" s="15" t="s">
        <v>147</v>
      </c>
      <c r="E79" s="16" t="s">
        <v>148</v>
      </c>
      <c r="F79" s="15">
        <v>1</v>
      </c>
      <c r="G79" s="17" t="s">
        <v>20</v>
      </c>
      <c r="H79" s="43" t="s">
        <v>149</v>
      </c>
      <c r="I79" s="43" t="s">
        <v>26</v>
      </c>
      <c r="J79" s="43">
        <v>132.25</v>
      </c>
      <c r="K79" s="42">
        <v>70</v>
      </c>
      <c r="L79" s="30" t="s">
        <v>23</v>
      </c>
      <c r="M79" s="18">
        <f t="shared" si="3"/>
        <v>68.0625</v>
      </c>
      <c r="N79" s="14" t="s">
        <v>24</v>
      </c>
    </row>
    <row r="80" spans="1:14" s="2" customFormat="1" ht="46.5" customHeight="1">
      <c r="A80" s="30">
        <v>6</v>
      </c>
      <c r="B80" s="15">
        <v>221061609</v>
      </c>
      <c r="C80" s="15" t="s">
        <v>139</v>
      </c>
      <c r="D80" s="15" t="s">
        <v>150</v>
      </c>
      <c r="E80" s="16" t="s">
        <v>151</v>
      </c>
      <c r="F80" s="15">
        <v>1</v>
      </c>
      <c r="G80" s="17" t="s">
        <v>20</v>
      </c>
      <c r="H80" s="43" t="s">
        <v>152</v>
      </c>
      <c r="I80" s="43" t="s">
        <v>26</v>
      </c>
      <c r="J80" s="43">
        <v>124.5</v>
      </c>
      <c r="K80" s="42">
        <v>70.2</v>
      </c>
      <c r="L80" s="30" t="s">
        <v>23</v>
      </c>
      <c r="M80" s="18">
        <f t="shared" si="3"/>
        <v>66.225</v>
      </c>
      <c r="N80" s="14" t="s">
        <v>24</v>
      </c>
    </row>
    <row r="81" spans="1:14" ht="31.5" customHeight="1">
      <c r="A81" s="71">
        <v>7</v>
      </c>
      <c r="B81" s="23">
        <v>221035501</v>
      </c>
      <c r="C81" s="23" t="s">
        <v>153</v>
      </c>
      <c r="D81" s="23" t="s">
        <v>47</v>
      </c>
      <c r="E81" s="24" t="s">
        <v>154</v>
      </c>
      <c r="F81" s="23">
        <v>1</v>
      </c>
      <c r="G81" s="44" t="s">
        <v>20</v>
      </c>
      <c r="H81" s="34" t="s">
        <v>155</v>
      </c>
      <c r="I81" s="39" t="s">
        <v>22</v>
      </c>
      <c r="J81" s="39">
        <v>141.5</v>
      </c>
      <c r="K81" s="30">
        <v>66.8</v>
      </c>
      <c r="L81" s="30" t="s">
        <v>23</v>
      </c>
      <c r="M81" s="18">
        <f t="shared" si="3"/>
        <v>68.775</v>
      </c>
      <c r="N81" s="14" t="s">
        <v>39</v>
      </c>
    </row>
    <row r="82" spans="1:14" ht="48.75" customHeight="1">
      <c r="A82" s="72">
        <v>8</v>
      </c>
      <c r="B82" s="23"/>
      <c r="C82" s="23"/>
      <c r="D82" s="23"/>
      <c r="E82" s="24"/>
      <c r="F82" s="23"/>
      <c r="G82" s="23"/>
      <c r="H82" s="34" t="s">
        <v>156</v>
      </c>
      <c r="I82" s="39" t="s">
        <v>22</v>
      </c>
      <c r="J82" s="39">
        <v>123.75</v>
      </c>
      <c r="K82" s="30">
        <v>71.8</v>
      </c>
      <c r="L82" s="30" t="s">
        <v>23</v>
      </c>
      <c r="M82" s="18">
        <f t="shared" si="3"/>
        <v>66.8375</v>
      </c>
      <c r="N82" s="14" t="s">
        <v>24</v>
      </c>
    </row>
    <row r="83" ht="36" customHeight="1"/>
    <row r="84" spans="1:14" ht="32.25" customHeight="1">
      <c r="A84" s="6" t="s">
        <v>0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32.25" customHeight="1">
      <c r="A85" s="7" t="s">
        <v>157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3:14" ht="18.75" customHeight="1">
      <c r="C86" s="8"/>
      <c r="D86" s="9"/>
      <c r="E86" s="9"/>
      <c r="F86" s="10" t="s">
        <v>2</v>
      </c>
      <c r="G86" s="10"/>
      <c r="H86" s="10"/>
      <c r="I86" s="10"/>
      <c r="J86" s="10"/>
      <c r="K86" s="10"/>
      <c r="L86" s="10">
        <f>AVERAGE(K88:K96)</f>
        <v>72.26666666666667</v>
      </c>
      <c r="M86" s="10"/>
      <c r="N86" s="10"/>
    </row>
    <row r="87" spans="1:14" s="1" customFormat="1" ht="30.75" customHeight="1">
      <c r="A87" s="11" t="s">
        <v>3</v>
      </c>
      <c r="B87" s="11" t="s">
        <v>4</v>
      </c>
      <c r="C87" s="12" t="s">
        <v>5</v>
      </c>
      <c r="D87" s="12" t="s">
        <v>6</v>
      </c>
      <c r="E87" s="12" t="s">
        <v>7</v>
      </c>
      <c r="F87" s="12" t="s">
        <v>8</v>
      </c>
      <c r="G87" s="13" t="s">
        <v>9</v>
      </c>
      <c r="H87" s="12" t="s">
        <v>10</v>
      </c>
      <c r="I87" s="12" t="s">
        <v>11</v>
      </c>
      <c r="J87" s="12" t="s">
        <v>12</v>
      </c>
      <c r="K87" s="12" t="s">
        <v>13</v>
      </c>
      <c r="L87" s="12" t="s">
        <v>14</v>
      </c>
      <c r="M87" s="12" t="s">
        <v>15</v>
      </c>
      <c r="N87" s="12" t="s">
        <v>16</v>
      </c>
    </row>
    <row r="88" spans="1:14" s="2" customFormat="1" ht="21" customHeight="1">
      <c r="A88" s="30">
        <v>1</v>
      </c>
      <c r="B88" s="15">
        <v>221036001</v>
      </c>
      <c r="C88" s="15" t="s">
        <v>158</v>
      </c>
      <c r="D88" s="15" t="s">
        <v>159</v>
      </c>
      <c r="E88" s="16" t="s">
        <v>160</v>
      </c>
      <c r="F88" s="15">
        <v>1</v>
      </c>
      <c r="G88" s="17" t="s">
        <v>20</v>
      </c>
      <c r="H88" s="39" t="s">
        <v>161</v>
      </c>
      <c r="I88" s="39" t="s">
        <v>26</v>
      </c>
      <c r="J88" s="18">
        <v>132</v>
      </c>
      <c r="K88" s="62">
        <v>74.2</v>
      </c>
      <c r="L88" s="30" t="s">
        <v>23</v>
      </c>
      <c r="M88" s="18">
        <f>J88*0.25+K88*0.5</f>
        <v>70.1</v>
      </c>
      <c r="N88" s="14" t="s">
        <v>24</v>
      </c>
    </row>
    <row r="89" spans="1:14" s="2" customFormat="1" ht="21" customHeight="1">
      <c r="A89" s="30">
        <v>2</v>
      </c>
      <c r="B89" s="19"/>
      <c r="C89" s="19"/>
      <c r="D89" s="19"/>
      <c r="E89" s="20"/>
      <c r="F89" s="19"/>
      <c r="G89" s="19"/>
      <c r="H89" s="39" t="s">
        <v>162</v>
      </c>
      <c r="I89" s="39" t="s">
        <v>26</v>
      </c>
      <c r="J89" s="18">
        <v>134.25</v>
      </c>
      <c r="K89" s="30">
        <v>67</v>
      </c>
      <c r="L89" s="30" t="s">
        <v>23</v>
      </c>
      <c r="M89" s="18">
        <f>J89*0.25+K89*0.5</f>
        <v>67.0625</v>
      </c>
      <c r="N89" s="30"/>
    </row>
    <row r="90" spans="1:14" s="2" customFormat="1" ht="21" customHeight="1">
      <c r="A90" s="30">
        <v>3</v>
      </c>
      <c r="B90" s="19"/>
      <c r="C90" s="19"/>
      <c r="D90" s="19"/>
      <c r="E90" s="20"/>
      <c r="F90" s="19"/>
      <c r="G90" s="19"/>
      <c r="H90" s="39" t="s">
        <v>163</v>
      </c>
      <c r="I90" s="39" t="s">
        <v>26</v>
      </c>
      <c r="J90" s="18">
        <v>132.25</v>
      </c>
      <c r="K90" s="62">
        <v>65.2</v>
      </c>
      <c r="L90" s="30" t="s">
        <v>23</v>
      </c>
      <c r="M90" s="18">
        <f>J90*0.25+K90*0.5</f>
        <v>65.6625</v>
      </c>
      <c r="N90" s="30"/>
    </row>
    <row r="91" spans="1:14" s="2" customFormat="1" ht="41.25" customHeight="1">
      <c r="A91" s="30">
        <v>4</v>
      </c>
      <c r="B91" s="23">
        <v>221036101</v>
      </c>
      <c r="C91" s="24" t="s">
        <v>164</v>
      </c>
      <c r="D91" s="56" t="s">
        <v>165</v>
      </c>
      <c r="E91" s="24" t="s">
        <v>122</v>
      </c>
      <c r="F91" s="23">
        <v>1</v>
      </c>
      <c r="G91" s="17" t="s">
        <v>20</v>
      </c>
      <c r="H91" s="39" t="s">
        <v>166</v>
      </c>
      <c r="I91" s="39" t="s">
        <v>26</v>
      </c>
      <c r="J91" s="58" t="s">
        <v>167</v>
      </c>
      <c r="K91" s="62">
        <v>76</v>
      </c>
      <c r="L91" s="30" t="s">
        <v>23</v>
      </c>
      <c r="M91" s="18">
        <f>J91*0.25+K91*0.5</f>
        <v>70.25</v>
      </c>
      <c r="N91" s="14" t="s">
        <v>24</v>
      </c>
    </row>
    <row r="92" spans="1:14" s="2" customFormat="1" ht="41.25" customHeight="1">
      <c r="A92" s="30">
        <v>5</v>
      </c>
      <c r="B92" s="23">
        <v>221036102</v>
      </c>
      <c r="C92" s="24" t="s">
        <v>164</v>
      </c>
      <c r="D92" s="56" t="s">
        <v>168</v>
      </c>
      <c r="E92" s="24" t="s">
        <v>124</v>
      </c>
      <c r="F92" s="23">
        <v>1</v>
      </c>
      <c r="G92" s="17" t="s">
        <v>20</v>
      </c>
      <c r="H92" s="39" t="s">
        <v>169</v>
      </c>
      <c r="I92" s="39" t="s">
        <v>26</v>
      </c>
      <c r="J92" s="58" t="s">
        <v>170</v>
      </c>
      <c r="K92" s="30">
        <v>76.4</v>
      </c>
      <c r="L92" s="30" t="s">
        <v>23</v>
      </c>
      <c r="M92" s="18">
        <f>J92*0.25+K92*0.5</f>
        <v>69.45</v>
      </c>
      <c r="N92" s="14" t="s">
        <v>24</v>
      </c>
    </row>
    <row r="93" spans="1:14" s="2" customFormat="1" ht="65.25" customHeight="1">
      <c r="A93" s="30">
        <v>6</v>
      </c>
      <c r="B93" s="23">
        <v>221038101</v>
      </c>
      <c r="C93" s="23" t="s">
        <v>171</v>
      </c>
      <c r="D93" s="56" t="s">
        <v>172</v>
      </c>
      <c r="E93" s="24" t="s">
        <v>173</v>
      </c>
      <c r="F93" s="23">
        <v>1</v>
      </c>
      <c r="G93" s="17" t="s">
        <v>20</v>
      </c>
      <c r="H93" s="39" t="s">
        <v>174</v>
      </c>
      <c r="I93" s="39" t="s">
        <v>26</v>
      </c>
      <c r="J93" s="39">
        <v>138</v>
      </c>
      <c r="K93" s="30">
        <v>74.4</v>
      </c>
      <c r="L93" s="30" t="s">
        <v>23</v>
      </c>
      <c r="M93" s="18">
        <f>J93*0.25+K93*0.5</f>
        <v>71.7</v>
      </c>
      <c r="N93" s="14" t="s">
        <v>24</v>
      </c>
    </row>
    <row r="94" spans="1:14" ht="32.25" customHeight="1">
      <c r="A94" s="30">
        <v>7</v>
      </c>
      <c r="B94" s="15">
        <v>221038102</v>
      </c>
      <c r="C94" s="15" t="s">
        <v>171</v>
      </c>
      <c r="D94" s="15" t="s">
        <v>47</v>
      </c>
      <c r="E94" s="16" t="s">
        <v>175</v>
      </c>
      <c r="F94" s="15">
        <v>1</v>
      </c>
      <c r="G94" s="17" t="s">
        <v>20</v>
      </c>
      <c r="H94" s="18" t="s">
        <v>176</v>
      </c>
      <c r="I94" s="39" t="s">
        <v>26</v>
      </c>
      <c r="J94" s="39">
        <v>119.5</v>
      </c>
      <c r="K94" s="30">
        <v>76.8</v>
      </c>
      <c r="L94" s="30" t="s">
        <v>23</v>
      </c>
      <c r="M94" s="18">
        <f>J94*0.25+K94*0.5</f>
        <v>68.275</v>
      </c>
      <c r="N94" s="14" t="s">
        <v>24</v>
      </c>
    </row>
    <row r="95" spans="1:14" ht="32.25" customHeight="1">
      <c r="A95" s="42">
        <v>8</v>
      </c>
      <c r="B95" s="19"/>
      <c r="C95" s="40"/>
      <c r="D95" s="40"/>
      <c r="E95" s="41"/>
      <c r="F95" s="40"/>
      <c r="G95" s="40"/>
      <c r="H95" s="18" t="s">
        <v>177</v>
      </c>
      <c r="I95" s="39" t="s">
        <v>26</v>
      </c>
      <c r="J95" s="39">
        <v>117.5</v>
      </c>
      <c r="K95" s="30">
        <v>64.8</v>
      </c>
      <c r="L95" s="30" t="s">
        <v>23</v>
      </c>
      <c r="M95" s="18">
        <f>J95*0.25+K95*0.5</f>
        <v>61.775</v>
      </c>
      <c r="N95" s="30"/>
    </row>
    <row r="96" spans="1:14" ht="47.25" customHeight="1">
      <c r="A96" s="30">
        <v>9</v>
      </c>
      <c r="B96" s="23">
        <v>221062402</v>
      </c>
      <c r="C96" s="73" t="s">
        <v>178</v>
      </c>
      <c r="D96" s="23" t="s">
        <v>179</v>
      </c>
      <c r="E96" s="74" t="s">
        <v>180</v>
      </c>
      <c r="F96" s="23">
        <v>1</v>
      </c>
      <c r="G96" s="44" t="s">
        <v>20</v>
      </c>
      <c r="H96" s="39" t="s">
        <v>181</v>
      </c>
      <c r="I96" s="39" t="s">
        <v>22</v>
      </c>
      <c r="J96" s="39">
        <v>97</v>
      </c>
      <c r="K96" s="30">
        <v>75.6</v>
      </c>
      <c r="L96" s="30" t="s">
        <v>23</v>
      </c>
      <c r="M96" s="18">
        <f>J96*0.25+K96*0.5</f>
        <v>62.05</v>
      </c>
      <c r="N96" s="14" t="s">
        <v>24</v>
      </c>
    </row>
    <row r="97" spans="1:14" ht="36" customHeight="1">
      <c r="A97" s="75"/>
      <c r="B97" s="68"/>
      <c r="C97" s="1"/>
      <c r="D97" s="68"/>
      <c r="E97" s="69"/>
      <c r="F97" s="68"/>
      <c r="G97" s="76"/>
      <c r="H97" s="77"/>
      <c r="I97" s="77"/>
      <c r="J97" s="77"/>
      <c r="K97" s="75"/>
      <c r="L97" s="75"/>
      <c r="M97" s="70"/>
      <c r="N97" s="79"/>
    </row>
    <row r="98" spans="1:14" ht="32.25" customHeight="1">
      <c r="A98" s="6" t="s">
        <v>0</v>
      </c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32.25" customHeight="1">
      <c r="A99" s="7" t="s">
        <v>182</v>
      </c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3:14" ht="18.75" customHeight="1">
      <c r="C100" s="8"/>
      <c r="D100" s="9"/>
      <c r="E100" s="9"/>
      <c r="F100" s="10" t="s">
        <v>2</v>
      </c>
      <c r="G100" s="10"/>
      <c r="H100" s="10"/>
      <c r="I100" s="10"/>
      <c r="J100" s="10"/>
      <c r="K100" s="10"/>
      <c r="L100" s="10">
        <f>AVERAGE(K102:K114)</f>
        <v>69.24</v>
      </c>
      <c r="M100" s="10"/>
      <c r="N100" s="10"/>
    </row>
    <row r="101" spans="1:14" s="1" customFormat="1" ht="30.75" customHeight="1">
      <c r="A101" s="11" t="s">
        <v>3</v>
      </c>
      <c r="B101" s="11" t="s">
        <v>4</v>
      </c>
      <c r="C101" s="12" t="s">
        <v>5</v>
      </c>
      <c r="D101" s="12" t="s">
        <v>6</v>
      </c>
      <c r="E101" s="12" t="s">
        <v>7</v>
      </c>
      <c r="F101" s="12" t="s">
        <v>8</v>
      </c>
      <c r="G101" s="13" t="s">
        <v>9</v>
      </c>
      <c r="H101" s="12" t="s">
        <v>10</v>
      </c>
      <c r="I101" s="12" t="s">
        <v>11</v>
      </c>
      <c r="J101" s="12" t="s">
        <v>12</v>
      </c>
      <c r="K101" s="12" t="s">
        <v>13</v>
      </c>
      <c r="L101" s="12" t="s">
        <v>14</v>
      </c>
      <c r="M101" s="12" t="s">
        <v>15</v>
      </c>
      <c r="N101" s="12" t="s">
        <v>16</v>
      </c>
    </row>
    <row r="102" spans="1:14" s="2" customFormat="1" ht="21" customHeight="1">
      <c r="A102" s="30">
        <v>1</v>
      </c>
      <c r="B102" s="15">
        <v>221062302</v>
      </c>
      <c r="C102" s="27" t="s">
        <v>183</v>
      </c>
      <c r="D102" s="15" t="s">
        <v>184</v>
      </c>
      <c r="E102" s="16" t="s">
        <v>185</v>
      </c>
      <c r="F102" s="15">
        <v>1</v>
      </c>
      <c r="G102" s="17" t="s">
        <v>20</v>
      </c>
      <c r="H102" s="18" t="s">
        <v>186</v>
      </c>
      <c r="I102" s="39" t="s">
        <v>26</v>
      </c>
      <c r="J102" s="39">
        <v>112</v>
      </c>
      <c r="K102" s="30">
        <v>72.6</v>
      </c>
      <c r="L102" s="30" t="s">
        <v>23</v>
      </c>
      <c r="M102" s="18">
        <f>J102*0.25+K102*0.5</f>
        <v>64.3</v>
      </c>
      <c r="N102" s="14" t="s">
        <v>24</v>
      </c>
    </row>
    <row r="103" spans="1:14" s="2" customFormat="1" ht="21" customHeight="1">
      <c r="A103" s="30">
        <v>2</v>
      </c>
      <c r="B103" s="19"/>
      <c r="C103" s="19"/>
      <c r="D103" s="19"/>
      <c r="E103" s="20"/>
      <c r="F103" s="19"/>
      <c r="G103" s="19"/>
      <c r="H103" s="18" t="s">
        <v>187</v>
      </c>
      <c r="I103" s="39" t="s">
        <v>26</v>
      </c>
      <c r="J103" s="39">
        <v>115</v>
      </c>
      <c r="K103" s="30">
        <v>67</v>
      </c>
      <c r="L103" s="30" t="s">
        <v>23</v>
      </c>
      <c r="M103" s="18">
        <f>J103*0.25+K103*0.5</f>
        <v>62.25</v>
      </c>
      <c r="N103" s="30"/>
    </row>
    <row r="104" spans="1:14" s="2" customFormat="1" ht="21" customHeight="1">
      <c r="A104" s="30">
        <v>3</v>
      </c>
      <c r="B104" s="40"/>
      <c r="C104" s="40"/>
      <c r="D104" s="40"/>
      <c r="E104" s="41"/>
      <c r="F104" s="40"/>
      <c r="G104" s="40"/>
      <c r="H104" s="18" t="s">
        <v>188</v>
      </c>
      <c r="I104" s="39" t="s">
        <v>26</v>
      </c>
      <c r="J104" s="39">
        <v>123.5</v>
      </c>
      <c r="K104" s="30" t="s">
        <v>34</v>
      </c>
      <c r="L104" s="30" t="s">
        <v>23</v>
      </c>
      <c r="M104" s="18"/>
      <c r="N104" s="30"/>
    </row>
    <row r="105" spans="1:14" s="2" customFormat="1" ht="21" customHeight="1">
      <c r="A105" s="30">
        <v>4</v>
      </c>
      <c r="B105" s="15">
        <v>221062303</v>
      </c>
      <c r="C105" s="27" t="s">
        <v>183</v>
      </c>
      <c r="D105" s="15" t="s">
        <v>189</v>
      </c>
      <c r="E105" s="16" t="s">
        <v>190</v>
      </c>
      <c r="F105" s="15">
        <v>1</v>
      </c>
      <c r="G105" s="17" t="s">
        <v>20</v>
      </c>
      <c r="H105" s="44" t="s">
        <v>191</v>
      </c>
      <c r="I105" s="58" t="s">
        <v>26</v>
      </c>
      <c r="J105" s="58">
        <v>115</v>
      </c>
      <c r="K105" s="30">
        <v>74.4</v>
      </c>
      <c r="L105" s="30" t="s">
        <v>23</v>
      </c>
      <c r="M105" s="18">
        <f>J105*0.25+K105*0.5</f>
        <v>65.95</v>
      </c>
      <c r="N105" s="14" t="s">
        <v>24</v>
      </c>
    </row>
    <row r="106" spans="1:14" s="2" customFormat="1" ht="21" customHeight="1">
      <c r="A106" s="30">
        <v>5</v>
      </c>
      <c r="B106" s="19"/>
      <c r="C106" s="19"/>
      <c r="D106" s="19"/>
      <c r="E106" s="20"/>
      <c r="F106" s="19"/>
      <c r="G106" s="19"/>
      <c r="H106" s="44" t="s">
        <v>192</v>
      </c>
      <c r="I106" s="58" t="s">
        <v>22</v>
      </c>
      <c r="J106" s="58">
        <v>130</v>
      </c>
      <c r="K106" s="30">
        <v>59.8</v>
      </c>
      <c r="L106" s="30" t="s">
        <v>23</v>
      </c>
      <c r="M106" s="18">
        <f>J106*0.25+K106*0.5</f>
        <v>62.4</v>
      </c>
      <c r="N106" s="14"/>
    </row>
    <row r="107" spans="1:14" s="2" customFormat="1" ht="21" customHeight="1">
      <c r="A107" s="30">
        <v>6</v>
      </c>
      <c r="B107" s="19"/>
      <c r="C107" s="19"/>
      <c r="D107" s="19"/>
      <c r="E107" s="20"/>
      <c r="F107" s="19"/>
      <c r="G107" s="19"/>
      <c r="H107" s="44" t="s">
        <v>193</v>
      </c>
      <c r="I107" s="58" t="s">
        <v>26</v>
      </c>
      <c r="J107" s="58">
        <v>119.25</v>
      </c>
      <c r="K107" s="30" t="s">
        <v>34</v>
      </c>
      <c r="L107" s="30" t="s">
        <v>23</v>
      </c>
      <c r="M107" s="18"/>
      <c r="N107" s="30"/>
    </row>
    <row r="108" spans="1:14" ht="21" customHeight="1">
      <c r="A108" s="30">
        <v>7</v>
      </c>
      <c r="B108" s="15">
        <v>221062304</v>
      </c>
      <c r="C108" s="27" t="s">
        <v>183</v>
      </c>
      <c r="D108" s="15" t="s">
        <v>194</v>
      </c>
      <c r="E108" s="16" t="s">
        <v>195</v>
      </c>
      <c r="F108" s="15">
        <v>1</v>
      </c>
      <c r="G108" s="17" t="s">
        <v>20</v>
      </c>
      <c r="H108" s="44" t="s">
        <v>196</v>
      </c>
      <c r="I108" s="58" t="s">
        <v>22</v>
      </c>
      <c r="J108" s="58">
        <v>126.75</v>
      </c>
      <c r="K108" s="30">
        <v>73</v>
      </c>
      <c r="L108" s="30" t="s">
        <v>23</v>
      </c>
      <c r="M108" s="18">
        <f>J108*0.25+K108*0.5</f>
        <v>68.1875</v>
      </c>
      <c r="N108" s="14" t="s">
        <v>24</v>
      </c>
    </row>
    <row r="109" spans="1:14" ht="21" customHeight="1">
      <c r="A109" s="30">
        <v>8</v>
      </c>
      <c r="B109" s="19"/>
      <c r="C109" s="19"/>
      <c r="D109" s="19"/>
      <c r="E109" s="20"/>
      <c r="F109" s="19"/>
      <c r="G109" s="19"/>
      <c r="H109" s="44" t="s">
        <v>197</v>
      </c>
      <c r="I109" s="58" t="s">
        <v>26</v>
      </c>
      <c r="J109" s="58">
        <v>134.75</v>
      </c>
      <c r="K109" s="30">
        <v>64.2</v>
      </c>
      <c r="L109" s="30" t="s">
        <v>23</v>
      </c>
      <c r="M109" s="18">
        <f>J109*0.25+K109*0.5</f>
        <v>65.7875</v>
      </c>
      <c r="N109" s="30"/>
    </row>
    <row r="110" spans="1:14" ht="21" customHeight="1">
      <c r="A110" s="30">
        <v>9</v>
      </c>
      <c r="B110" s="19"/>
      <c r="C110" s="19"/>
      <c r="D110" s="19"/>
      <c r="E110" s="20"/>
      <c r="F110" s="19"/>
      <c r="G110" s="19"/>
      <c r="H110" s="44" t="s">
        <v>198</v>
      </c>
      <c r="I110" s="58" t="s">
        <v>26</v>
      </c>
      <c r="J110" s="58">
        <v>124.5</v>
      </c>
      <c r="K110" s="30" t="s">
        <v>34</v>
      </c>
      <c r="L110" s="30" t="s">
        <v>23</v>
      </c>
      <c r="M110" s="18"/>
      <c r="N110" s="30"/>
    </row>
    <row r="111" spans="1:14" ht="44.25" customHeight="1">
      <c r="A111" s="30">
        <v>10</v>
      </c>
      <c r="B111" s="15">
        <v>221038301</v>
      </c>
      <c r="C111" s="15" t="s">
        <v>199</v>
      </c>
      <c r="D111" s="15" t="s">
        <v>200</v>
      </c>
      <c r="E111" s="16" t="s">
        <v>201</v>
      </c>
      <c r="F111" s="15">
        <v>1</v>
      </c>
      <c r="G111" s="17" t="s">
        <v>20</v>
      </c>
      <c r="H111" s="18" t="s">
        <v>202</v>
      </c>
      <c r="I111" s="39" t="s">
        <v>26</v>
      </c>
      <c r="J111" s="39">
        <v>116.25</v>
      </c>
      <c r="K111" s="30">
        <v>72.2</v>
      </c>
      <c r="L111" s="30" t="s">
        <v>23</v>
      </c>
      <c r="M111" s="18">
        <f>J111*0.25+K111*0.5</f>
        <v>65.1625</v>
      </c>
      <c r="N111" s="14" t="s">
        <v>24</v>
      </c>
    </row>
    <row r="112" spans="1:14" ht="44.25" customHeight="1">
      <c r="A112" s="42">
        <v>11</v>
      </c>
      <c r="B112" s="15">
        <v>221038302</v>
      </c>
      <c r="C112" s="15" t="s">
        <v>199</v>
      </c>
      <c r="D112" s="15" t="s">
        <v>47</v>
      </c>
      <c r="E112" s="16" t="s">
        <v>203</v>
      </c>
      <c r="F112" s="15">
        <v>1</v>
      </c>
      <c r="G112" s="17" t="s">
        <v>20</v>
      </c>
      <c r="H112" s="22" t="s">
        <v>204</v>
      </c>
      <c r="I112" s="43" t="s">
        <v>22</v>
      </c>
      <c r="J112" s="43">
        <v>107</v>
      </c>
      <c r="K112" s="42">
        <v>71.8</v>
      </c>
      <c r="L112" s="30" t="s">
        <v>23</v>
      </c>
      <c r="M112" s="18">
        <f>J112*0.25+K112*0.5</f>
        <v>62.65</v>
      </c>
      <c r="N112" s="14" t="s">
        <v>24</v>
      </c>
    </row>
    <row r="113" spans="1:14" ht="23.25" customHeight="1">
      <c r="A113" s="30">
        <v>12</v>
      </c>
      <c r="B113" s="23">
        <v>221038303</v>
      </c>
      <c r="C113" s="23" t="s">
        <v>199</v>
      </c>
      <c r="D113" s="23" t="s">
        <v>194</v>
      </c>
      <c r="E113" s="24" t="s">
        <v>205</v>
      </c>
      <c r="F113" s="23">
        <v>1</v>
      </c>
      <c r="G113" s="44" t="s">
        <v>20</v>
      </c>
      <c r="H113" s="39" t="s">
        <v>206</v>
      </c>
      <c r="I113" s="58" t="s">
        <v>22</v>
      </c>
      <c r="J113" s="80">
        <v>114.5</v>
      </c>
      <c r="K113" s="42">
        <v>72.6</v>
      </c>
      <c r="L113" s="81" t="s">
        <v>23</v>
      </c>
      <c r="M113" s="18">
        <f>J113*0.25+K113*0.5</f>
        <v>64.925</v>
      </c>
      <c r="N113" s="14" t="s">
        <v>24</v>
      </c>
    </row>
    <row r="114" spans="1:14" ht="23.25" customHeight="1">
      <c r="A114" s="30">
        <v>13</v>
      </c>
      <c r="B114" s="23"/>
      <c r="C114" s="23"/>
      <c r="D114" s="23"/>
      <c r="E114" s="24"/>
      <c r="F114" s="23"/>
      <c r="G114" s="23"/>
      <c r="H114" s="18" t="s">
        <v>207</v>
      </c>
      <c r="I114" s="82" t="s">
        <v>26</v>
      </c>
      <c r="J114" s="39">
        <v>122.5</v>
      </c>
      <c r="K114" s="30">
        <v>64.8</v>
      </c>
      <c r="L114" s="30" t="s">
        <v>23</v>
      </c>
      <c r="M114" s="83">
        <f>J114*0.25+K114*0.5</f>
        <v>63.025</v>
      </c>
      <c r="N114" s="30"/>
    </row>
    <row r="115" spans="1:14" ht="32.25" customHeight="1">
      <c r="A115" s="6" t="s">
        <v>0</v>
      </c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32.25" customHeight="1">
      <c r="A116" s="7" t="s">
        <v>208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</row>
    <row r="117" spans="3:14" ht="18.75" customHeight="1">
      <c r="C117" s="8"/>
      <c r="D117" s="9"/>
      <c r="E117" s="9"/>
      <c r="F117" s="10" t="s">
        <v>2</v>
      </c>
      <c r="G117" s="10"/>
      <c r="H117" s="10"/>
      <c r="I117" s="10"/>
      <c r="J117" s="10"/>
      <c r="K117" s="10"/>
      <c r="L117" s="10">
        <f>AVERAGE(K119:K131)</f>
        <v>72.26666666666667</v>
      </c>
      <c r="M117" s="10"/>
      <c r="N117" s="10"/>
    </row>
    <row r="118" spans="1:14" s="1" customFormat="1" ht="30.75" customHeight="1">
      <c r="A118" s="11" t="s">
        <v>3</v>
      </c>
      <c r="B118" s="11" t="s">
        <v>4</v>
      </c>
      <c r="C118" s="12" t="s">
        <v>5</v>
      </c>
      <c r="D118" s="12" t="s">
        <v>6</v>
      </c>
      <c r="E118" s="12" t="s">
        <v>7</v>
      </c>
      <c r="F118" s="12" t="s">
        <v>8</v>
      </c>
      <c r="G118" s="13" t="s">
        <v>9</v>
      </c>
      <c r="H118" s="12" t="s">
        <v>10</v>
      </c>
      <c r="I118" s="12" t="s">
        <v>11</v>
      </c>
      <c r="J118" s="12" t="s">
        <v>12</v>
      </c>
      <c r="K118" s="12" t="s">
        <v>13</v>
      </c>
      <c r="L118" s="12" t="s">
        <v>14</v>
      </c>
      <c r="M118" s="12" t="s">
        <v>15</v>
      </c>
      <c r="N118" s="12" t="s">
        <v>16</v>
      </c>
    </row>
    <row r="119" spans="1:14" ht="21.75" customHeight="1">
      <c r="A119" s="14">
        <v>1</v>
      </c>
      <c r="B119" s="15">
        <v>221038001</v>
      </c>
      <c r="C119" s="15" t="s">
        <v>209</v>
      </c>
      <c r="D119" s="50" t="s">
        <v>210</v>
      </c>
      <c r="E119" s="16" t="s">
        <v>54</v>
      </c>
      <c r="F119" s="15">
        <v>1</v>
      </c>
      <c r="G119" s="17" t="s">
        <v>20</v>
      </c>
      <c r="H119" s="18" t="s">
        <v>211</v>
      </c>
      <c r="I119" s="39" t="s">
        <v>26</v>
      </c>
      <c r="J119" s="39">
        <v>114.25</v>
      </c>
      <c r="K119" s="30">
        <v>75.6</v>
      </c>
      <c r="L119" s="30" t="s">
        <v>23</v>
      </c>
      <c r="M119" s="18">
        <f>J119*0.25+K119*0.5</f>
        <v>66.3625</v>
      </c>
      <c r="N119" s="14" t="s">
        <v>24</v>
      </c>
    </row>
    <row r="120" spans="1:14" ht="21.75" customHeight="1">
      <c r="A120" s="14">
        <v>2</v>
      </c>
      <c r="B120" s="40"/>
      <c r="C120" s="40"/>
      <c r="D120" s="51"/>
      <c r="E120" s="41"/>
      <c r="F120" s="40"/>
      <c r="G120" s="40"/>
      <c r="H120" s="18" t="s">
        <v>212</v>
      </c>
      <c r="I120" s="39" t="s">
        <v>26</v>
      </c>
      <c r="J120" s="39">
        <v>128</v>
      </c>
      <c r="K120" s="30">
        <v>62.4</v>
      </c>
      <c r="L120" s="30" t="s">
        <v>23</v>
      </c>
      <c r="M120" s="18">
        <f>J120*0.25+K120*0.5</f>
        <v>63.2</v>
      </c>
      <c r="N120" s="30"/>
    </row>
    <row r="121" spans="1:14" ht="36" customHeight="1">
      <c r="A121" s="14">
        <v>3</v>
      </c>
      <c r="B121" s="23">
        <v>221038002</v>
      </c>
      <c r="C121" s="56" t="s">
        <v>209</v>
      </c>
      <c r="D121" s="56" t="s">
        <v>172</v>
      </c>
      <c r="E121" s="24" t="s">
        <v>57</v>
      </c>
      <c r="F121" s="23">
        <v>1</v>
      </c>
      <c r="G121" s="17" t="s">
        <v>20</v>
      </c>
      <c r="H121" s="39" t="s">
        <v>213</v>
      </c>
      <c r="I121" s="39" t="s">
        <v>22</v>
      </c>
      <c r="J121" s="39">
        <v>127</v>
      </c>
      <c r="K121" s="30">
        <v>76</v>
      </c>
      <c r="L121" s="30" t="s">
        <v>23</v>
      </c>
      <c r="M121" s="18">
        <f aca="true" t="shared" si="4" ref="M119:M131">J121*0.25+K121*0.5</f>
        <v>69.75</v>
      </c>
      <c r="N121" s="14" t="s">
        <v>24</v>
      </c>
    </row>
    <row r="122" spans="1:14" ht="36" customHeight="1">
      <c r="A122" s="14">
        <v>4</v>
      </c>
      <c r="B122" s="23">
        <v>221038003</v>
      </c>
      <c r="C122" s="56" t="s">
        <v>209</v>
      </c>
      <c r="D122" s="56" t="s">
        <v>172</v>
      </c>
      <c r="E122" s="24" t="s">
        <v>67</v>
      </c>
      <c r="F122" s="23">
        <v>1</v>
      </c>
      <c r="G122" s="17" t="s">
        <v>20</v>
      </c>
      <c r="H122" s="39" t="s">
        <v>214</v>
      </c>
      <c r="I122" s="39" t="s">
        <v>22</v>
      </c>
      <c r="J122" s="39">
        <v>117.25</v>
      </c>
      <c r="K122" s="62">
        <v>74.4</v>
      </c>
      <c r="L122" s="30" t="s">
        <v>23</v>
      </c>
      <c r="M122" s="18">
        <f t="shared" si="4"/>
        <v>66.5125</v>
      </c>
      <c r="N122" s="14" t="s">
        <v>24</v>
      </c>
    </row>
    <row r="123" spans="1:14" ht="30.75" customHeight="1">
      <c r="A123" s="14">
        <v>5</v>
      </c>
      <c r="B123" s="23">
        <v>221038004</v>
      </c>
      <c r="C123" s="56" t="s">
        <v>209</v>
      </c>
      <c r="D123" s="56" t="s">
        <v>215</v>
      </c>
      <c r="E123" s="24" t="s">
        <v>216</v>
      </c>
      <c r="F123" s="23">
        <v>1</v>
      </c>
      <c r="G123" s="17" t="s">
        <v>20</v>
      </c>
      <c r="H123" s="39" t="s">
        <v>217</v>
      </c>
      <c r="I123" s="39" t="s">
        <v>22</v>
      </c>
      <c r="J123" s="39">
        <v>119</v>
      </c>
      <c r="K123" s="62">
        <v>74.6</v>
      </c>
      <c r="L123" s="30" t="s">
        <v>23</v>
      </c>
      <c r="M123" s="18">
        <f t="shared" si="4"/>
        <v>67.05</v>
      </c>
      <c r="N123" s="14" t="s">
        <v>24</v>
      </c>
    </row>
    <row r="124" spans="1:14" ht="20.25" customHeight="1">
      <c r="A124" s="14">
        <v>6</v>
      </c>
      <c r="B124" s="15">
        <v>221035901</v>
      </c>
      <c r="C124" s="15" t="s">
        <v>218</v>
      </c>
      <c r="D124" s="15" t="s">
        <v>219</v>
      </c>
      <c r="E124" s="16" t="s">
        <v>220</v>
      </c>
      <c r="F124" s="15">
        <v>1</v>
      </c>
      <c r="G124" s="17" t="s">
        <v>20</v>
      </c>
      <c r="H124" s="60" t="s">
        <v>221</v>
      </c>
      <c r="I124" s="60" t="s">
        <v>26</v>
      </c>
      <c r="J124" s="39">
        <v>134.75</v>
      </c>
      <c r="K124" s="62">
        <v>75.4</v>
      </c>
      <c r="L124" s="30" t="s">
        <v>23</v>
      </c>
      <c r="M124" s="18">
        <f t="shared" si="4"/>
        <v>71.3875</v>
      </c>
      <c r="N124" s="14" t="s">
        <v>24</v>
      </c>
    </row>
    <row r="125" spans="1:14" ht="20.25" customHeight="1">
      <c r="A125" s="14">
        <v>7</v>
      </c>
      <c r="B125" s="19"/>
      <c r="C125" s="19"/>
      <c r="D125" s="19"/>
      <c r="E125" s="20"/>
      <c r="F125" s="19"/>
      <c r="G125" s="78"/>
      <c r="H125" s="39" t="s">
        <v>222</v>
      </c>
      <c r="I125" s="39" t="s">
        <v>26</v>
      </c>
      <c r="J125" s="39">
        <v>126.75</v>
      </c>
      <c r="K125" s="30">
        <v>66.2</v>
      </c>
      <c r="L125" s="30" t="s">
        <v>23</v>
      </c>
      <c r="M125" s="18">
        <f t="shared" si="4"/>
        <v>64.7875</v>
      </c>
      <c r="N125" s="30"/>
    </row>
    <row r="126" spans="1:14" ht="20.25" customHeight="1">
      <c r="A126" s="14">
        <v>8</v>
      </c>
      <c r="B126" s="40"/>
      <c r="C126" s="40"/>
      <c r="D126" s="40"/>
      <c r="E126" s="41"/>
      <c r="F126" s="40"/>
      <c r="G126" s="40"/>
      <c r="H126" s="39" t="s">
        <v>223</v>
      </c>
      <c r="I126" s="39" t="s">
        <v>22</v>
      </c>
      <c r="J126" s="39">
        <v>119</v>
      </c>
      <c r="K126" s="30" t="s">
        <v>34</v>
      </c>
      <c r="L126" s="30" t="s">
        <v>23</v>
      </c>
      <c r="M126" s="18"/>
      <c r="N126" s="30"/>
    </row>
    <row r="127" spans="1:14" ht="38.25" customHeight="1">
      <c r="A127" s="14">
        <v>9</v>
      </c>
      <c r="B127" s="15">
        <v>221037801</v>
      </c>
      <c r="C127" s="15" t="s">
        <v>224</v>
      </c>
      <c r="D127" s="50" t="s">
        <v>210</v>
      </c>
      <c r="E127" s="15" t="s">
        <v>225</v>
      </c>
      <c r="F127" s="15">
        <v>1</v>
      </c>
      <c r="G127" s="17" t="s">
        <v>20</v>
      </c>
      <c r="H127" s="39" t="s">
        <v>226</v>
      </c>
      <c r="I127" s="39" t="s">
        <v>26</v>
      </c>
      <c r="J127" s="39">
        <v>129.25</v>
      </c>
      <c r="K127" s="30">
        <v>74.6</v>
      </c>
      <c r="L127" s="30" t="s">
        <v>23</v>
      </c>
      <c r="M127" s="18">
        <f>J127*0.25+K127*0.5</f>
        <v>69.6125</v>
      </c>
      <c r="N127" s="14" t="s">
        <v>24</v>
      </c>
    </row>
    <row r="128" spans="1:14" ht="38.25" customHeight="1">
      <c r="A128" s="14">
        <v>10</v>
      </c>
      <c r="B128" s="40"/>
      <c r="C128" s="40"/>
      <c r="D128" s="51"/>
      <c r="E128" s="40"/>
      <c r="F128" s="40"/>
      <c r="G128" s="40"/>
      <c r="H128" s="39" t="s">
        <v>227</v>
      </c>
      <c r="I128" s="39" t="s">
        <v>26</v>
      </c>
      <c r="J128" s="39">
        <v>131.75</v>
      </c>
      <c r="K128" s="30">
        <v>65.2</v>
      </c>
      <c r="L128" s="30" t="s">
        <v>23</v>
      </c>
      <c r="M128" s="18">
        <f>J128*0.25+K128*0.5</f>
        <v>65.5375</v>
      </c>
      <c r="N128" s="30"/>
    </row>
    <row r="129" spans="1:14" ht="25.5" customHeight="1">
      <c r="A129" s="14">
        <v>11</v>
      </c>
      <c r="B129" s="15">
        <v>221037802</v>
      </c>
      <c r="C129" s="15" t="s">
        <v>224</v>
      </c>
      <c r="D129" s="15" t="s">
        <v>47</v>
      </c>
      <c r="E129" s="15" t="s">
        <v>228</v>
      </c>
      <c r="F129" s="15">
        <v>1</v>
      </c>
      <c r="G129" s="17" t="s">
        <v>20</v>
      </c>
      <c r="H129" s="39" t="s">
        <v>229</v>
      </c>
      <c r="I129" s="39" t="s">
        <v>26</v>
      </c>
      <c r="J129" s="39">
        <v>126.25</v>
      </c>
      <c r="K129" s="30">
        <v>74.8</v>
      </c>
      <c r="L129" s="30" t="s">
        <v>23</v>
      </c>
      <c r="M129" s="18">
        <f t="shared" si="4"/>
        <v>68.9625</v>
      </c>
      <c r="N129" s="14" t="s">
        <v>24</v>
      </c>
    </row>
    <row r="130" spans="1:14" ht="25.5" customHeight="1">
      <c r="A130" s="14">
        <v>12</v>
      </c>
      <c r="B130" s="24">
        <v>221037701</v>
      </c>
      <c r="C130" s="24" t="s">
        <v>230</v>
      </c>
      <c r="D130" s="24" t="s">
        <v>231</v>
      </c>
      <c r="E130" s="24" t="s">
        <v>232</v>
      </c>
      <c r="F130" s="16">
        <v>1</v>
      </c>
      <c r="G130" s="84" t="s">
        <v>20</v>
      </c>
      <c r="H130" s="85" t="s">
        <v>233</v>
      </c>
      <c r="I130" s="85" t="s">
        <v>26</v>
      </c>
      <c r="J130" s="85">
        <v>130.25</v>
      </c>
      <c r="K130" s="42">
        <v>73.8</v>
      </c>
      <c r="L130" s="30" t="s">
        <v>23</v>
      </c>
      <c r="M130" s="18">
        <f t="shared" si="4"/>
        <v>69.4625</v>
      </c>
      <c r="N130" s="14" t="s">
        <v>24</v>
      </c>
    </row>
    <row r="131" spans="1:14" ht="27">
      <c r="A131" s="14">
        <v>13</v>
      </c>
      <c r="B131" s="23">
        <v>221038201</v>
      </c>
      <c r="C131" s="23" t="s">
        <v>234</v>
      </c>
      <c r="D131" s="23" t="s">
        <v>184</v>
      </c>
      <c r="E131" s="86" t="s">
        <v>36</v>
      </c>
      <c r="F131" s="23">
        <v>1</v>
      </c>
      <c r="G131" s="44" t="s">
        <v>20</v>
      </c>
      <c r="H131" s="18" t="s">
        <v>235</v>
      </c>
      <c r="I131" s="39" t="s">
        <v>26</v>
      </c>
      <c r="J131" s="39">
        <v>128</v>
      </c>
      <c r="K131" s="30">
        <v>74.2</v>
      </c>
      <c r="L131" s="30" t="s">
        <v>23</v>
      </c>
      <c r="M131" s="18">
        <f t="shared" si="4"/>
        <v>69.1</v>
      </c>
      <c r="N131" s="14" t="s">
        <v>24</v>
      </c>
    </row>
  </sheetData>
  <sheetProtection/>
  <mergeCells count="188">
    <mergeCell ref="A1:N1"/>
    <mergeCell ref="A2:N2"/>
    <mergeCell ref="F3:K3"/>
    <mergeCell ref="L3:N3"/>
    <mergeCell ref="A17:N17"/>
    <mergeCell ref="A18:N18"/>
    <mergeCell ref="F19:K19"/>
    <mergeCell ref="L19:N19"/>
    <mergeCell ref="A32:N32"/>
    <mergeCell ref="A33:N33"/>
    <mergeCell ref="F34:K34"/>
    <mergeCell ref="L34:N34"/>
    <mergeCell ref="A51:N51"/>
    <mergeCell ref="A52:N52"/>
    <mergeCell ref="F53:K53"/>
    <mergeCell ref="L53:N53"/>
    <mergeCell ref="A71:N71"/>
    <mergeCell ref="A72:N72"/>
    <mergeCell ref="F73:K73"/>
    <mergeCell ref="L73:N73"/>
    <mergeCell ref="A84:N84"/>
    <mergeCell ref="A85:N85"/>
    <mergeCell ref="F86:K86"/>
    <mergeCell ref="L86:N86"/>
    <mergeCell ref="A98:N98"/>
    <mergeCell ref="A99:N99"/>
    <mergeCell ref="F100:K100"/>
    <mergeCell ref="L100:N100"/>
    <mergeCell ref="A115:N115"/>
    <mergeCell ref="A116:N116"/>
    <mergeCell ref="F117:K117"/>
    <mergeCell ref="L117:N117"/>
    <mergeCell ref="B5:B7"/>
    <mergeCell ref="B8:B10"/>
    <mergeCell ref="B11:B12"/>
    <mergeCell ref="B13:B14"/>
    <mergeCell ref="B21:B23"/>
    <mergeCell ref="B25:B26"/>
    <mergeCell ref="B27:B28"/>
    <mergeCell ref="B36:B38"/>
    <mergeCell ref="B40:B41"/>
    <mergeCell ref="B43:B44"/>
    <mergeCell ref="B45:B46"/>
    <mergeCell ref="B56:B58"/>
    <mergeCell ref="B61:B62"/>
    <mergeCell ref="B64:B66"/>
    <mergeCell ref="B67:B69"/>
    <mergeCell ref="B77:B78"/>
    <mergeCell ref="B81:B82"/>
    <mergeCell ref="B88:B90"/>
    <mergeCell ref="B94:B95"/>
    <mergeCell ref="B102:B104"/>
    <mergeCell ref="B105:B107"/>
    <mergeCell ref="B108:B110"/>
    <mergeCell ref="B113:B114"/>
    <mergeCell ref="B119:B120"/>
    <mergeCell ref="B124:B126"/>
    <mergeCell ref="B127:B128"/>
    <mergeCell ref="C5:C7"/>
    <mergeCell ref="C8:C10"/>
    <mergeCell ref="C11:C12"/>
    <mergeCell ref="C13:C14"/>
    <mergeCell ref="C21:C23"/>
    <mergeCell ref="C25:C26"/>
    <mergeCell ref="C27:C28"/>
    <mergeCell ref="C36:C38"/>
    <mergeCell ref="C40:C41"/>
    <mergeCell ref="C43:C44"/>
    <mergeCell ref="C45:C46"/>
    <mergeCell ref="C56:C58"/>
    <mergeCell ref="C61:C62"/>
    <mergeCell ref="C64:C66"/>
    <mergeCell ref="C67:C69"/>
    <mergeCell ref="C77:C78"/>
    <mergeCell ref="C81:C82"/>
    <mergeCell ref="C88:C90"/>
    <mergeCell ref="C94:C95"/>
    <mergeCell ref="C102:C104"/>
    <mergeCell ref="C105:C107"/>
    <mergeCell ref="C108:C110"/>
    <mergeCell ref="C113:C114"/>
    <mergeCell ref="C119:C120"/>
    <mergeCell ref="C124:C126"/>
    <mergeCell ref="C127:C128"/>
    <mergeCell ref="D5:D7"/>
    <mergeCell ref="D8:D10"/>
    <mergeCell ref="D11:D12"/>
    <mergeCell ref="D13:D14"/>
    <mergeCell ref="D21:D23"/>
    <mergeCell ref="D25:D26"/>
    <mergeCell ref="D27:D28"/>
    <mergeCell ref="D36:D38"/>
    <mergeCell ref="D40:D41"/>
    <mergeCell ref="D43:D44"/>
    <mergeCell ref="D45:D46"/>
    <mergeCell ref="D56:D58"/>
    <mergeCell ref="D61:D62"/>
    <mergeCell ref="D64:D66"/>
    <mergeCell ref="D67:D69"/>
    <mergeCell ref="D77:D78"/>
    <mergeCell ref="D81:D82"/>
    <mergeCell ref="D88:D90"/>
    <mergeCell ref="D94:D95"/>
    <mergeCell ref="D102:D104"/>
    <mergeCell ref="D105:D107"/>
    <mergeCell ref="D108:D110"/>
    <mergeCell ref="D113:D114"/>
    <mergeCell ref="D119:D120"/>
    <mergeCell ref="D124:D126"/>
    <mergeCell ref="D127:D128"/>
    <mergeCell ref="E5:E7"/>
    <mergeCell ref="E8:E10"/>
    <mergeCell ref="E11:E12"/>
    <mergeCell ref="E13:E14"/>
    <mergeCell ref="E21:E23"/>
    <mergeCell ref="E25:E26"/>
    <mergeCell ref="E27:E28"/>
    <mergeCell ref="E36:E38"/>
    <mergeCell ref="E40:E41"/>
    <mergeCell ref="E43:E44"/>
    <mergeCell ref="E45:E46"/>
    <mergeCell ref="E56:E58"/>
    <mergeCell ref="E61:E62"/>
    <mergeCell ref="E64:E66"/>
    <mergeCell ref="E67:E69"/>
    <mergeCell ref="E77:E78"/>
    <mergeCell ref="E81:E82"/>
    <mergeCell ref="E88:E90"/>
    <mergeCell ref="E94:E95"/>
    <mergeCell ref="E102:E104"/>
    <mergeCell ref="E105:E107"/>
    <mergeCell ref="E108:E110"/>
    <mergeCell ref="E113:E114"/>
    <mergeCell ref="E119:E120"/>
    <mergeCell ref="E124:E126"/>
    <mergeCell ref="E127:E128"/>
    <mergeCell ref="F5:F7"/>
    <mergeCell ref="F8:F10"/>
    <mergeCell ref="F11:F12"/>
    <mergeCell ref="F13:F14"/>
    <mergeCell ref="F21:F23"/>
    <mergeCell ref="F25:F26"/>
    <mergeCell ref="F27:F28"/>
    <mergeCell ref="F36:F38"/>
    <mergeCell ref="F40:F41"/>
    <mergeCell ref="F43:F44"/>
    <mergeCell ref="F45:F46"/>
    <mergeCell ref="F56:F58"/>
    <mergeCell ref="F61:F62"/>
    <mergeCell ref="F64:F66"/>
    <mergeCell ref="F67:F69"/>
    <mergeCell ref="F77:F78"/>
    <mergeCell ref="F81:F82"/>
    <mergeCell ref="F88:F90"/>
    <mergeCell ref="F94:F95"/>
    <mergeCell ref="F102:F104"/>
    <mergeCell ref="F105:F107"/>
    <mergeCell ref="F108:F110"/>
    <mergeCell ref="F113:F114"/>
    <mergeCell ref="F119:F120"/>
    <mergeCell ref="F124:F126"/>
    <mergeCell ref="F127:F128"/>
    <mergeCell ref="G5:G7"/>
    <mergeCell ref="G8:G10"/>
    <mergeCell ref="G11:G12"/>
    <mergeCell ref="G13:G14"/>
    <mergeCell ref="G21:G23"/>
    <mergeCell ref="G25:G26"/>
    <mergeCell ref="G27:G28"/>
    <mergeCell ref="G36:G38"/>
    <mergeCell ref="G40:G41"/>
    <mergeCell ref="G43:G44"/>
    <mergeCell ref="G45:G46"/>
    <mergeCell ref="G56:G58"/>
    <mergeCell ref="G61:G62"/>
    <mergeCell ref="G64:G66"/>
    <mergeCell ref="G67:G69"/>
    <mergeCell ref="G77:G78"/>
    <mergeCell ref="G81:G82"/>
    <mergeCell ref="G88:G90"/>
    <mergeCell ref="G94:G95"/>
    <mergeCell ref="G102:G104"/>
    <mergeCell ref="G105:G107"/>
    <mergeCell ref="G108:G110"/>
    <mergeCell ref="G113:G114"/>
    <mergeCell ref="G119:G120"/>
    <mergeCell ref="G124:G126"/>
    <mergeCell ref="G127:G128"/>
  </mergeCells>
  <dataValidations count="1">
    <dataValidation type="list" allowBlank="1" showInputMessage="1" showErrorMessage="1" sqref="G5 G8 G11 G13 G21 G27 G36 G45 G67 G88 G102 G105 G108 G119 G127 G24:G25 G29:G31 G39:G40 G42:G43 G47:G48 G55:G56 G59:G61 G63:G64 G75:G77 G79:G81 G91:G94 G96:G97 G111:G113 G121:G125 G129:G131">
      <formula1>"1:3,1:4,1:5"</formula1>
    </dataValidation>
  </dataValidations>
  <printOptions/>
  <pageMargins left="0.5902777777777778" right="0.5902777777777778" top="0.7868055555555555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2016-06-20T03:15:38Z</cp:lastPrinted>
  <dcterms:created xsi:type="dcterms:W3CDTF">2012-03-23T01:47:48Z</dcterms:created>
  <dcterms:modified xsi:type="dcterms:W3CDTF">2016-06-20T06:54:22Z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