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Sheet1!$A$2:$Q$306</definedName>
  </definedNames>
  <calcPr calcId="125725"/>
</workbook>
</file>

<file path=xl/calcChain.xml><?xml version="1.0" encoding="utf-8"?>
<calcChain xmlns="http://schemas.openxmlformats.org/spreadsheetml/2006/main">
  <c r="N40" i="1"/>
  <c r="N44"/>
  <c r="N158"/>
  <c r="O158" s="1"/>
  <c r="N161"/>
  <c r="N141"/>
  <c r="O141" s="1"/>
  <c r="N102"/>
  <c r="N26"/>
  <c r="N27"/>
  <c r="N28"/>
  <c r="N29"/>
  <c r="N30"/>
  <c r="N31"/>
  <c r="N32"/>
  <c r="N33"/>
  <c r="N34"/>
  <c r="N35"/>
  <c r="N36"/>
  <c r="N41"/>
  <c r="N37"/>
  <c r="N39"/>
  <c r="N38"/>
  <c r="N43"/>
  <c r="N42"/>
  <c r="N45"/>
  <c r="N46"/>
  <c r="N49"/>
  <c r="N47"/>
  <c r="N48"/>
  <c r="N51"/>
  <c r="N50"/>
  <c r="N52"/>
  <c r="N53"/>
  <c r="N54"/>
  <c r="N56"/>
  <c r="N55"/>
  <c r="N57"/>
  <c r="N58"/>
  <c r="N59"/>
  <c r="N60"/>
  <c r="N61"/>
  <c r="N62"/>
  <c r="N65"/>
  <c r="N64"/>
  <c r="N63"/>
  <c r="N66"/>
  <c r="N67"/>
  <c r="N68"/>
  <c r="N69"/>
  <c r="N70"/>
  <c r="N71"/>
  <c r="N72"/>
  <c r="N73"/>
  <c r="N75"/>
  <c r="O75" s="1"/>
  <c r="N74"/>
  <c r="N76"/>
  <c r="N77"/>
  <c r="N78"/>
  <c r="N79"/>
  <c r="N80"/>
  <c r="N81"/>
  <c r="N82"/>
  <c r="N83"/>
  <c r="N84"/>
  <c r="N85"/>
  <c r="N86"/>
  <c r="N87"/>
  <c r="N88"/>
  <c r="N92"/>
  <c r="N89"/>
  <c r="O89" s="1"/>
  <c r="N91"/>
  <c r="N93"/>
  <c r="O93" s="1"/>
  <c r="N90"/>
  <c r="N97"/>
  <c r="O97" s="1"/>
  <c r="N96"/>
  <c r="N94"/>
  <c r="N95"/>
  <c r="N101"/>
  <c r="O101" s="1"/>
  <c r="N103"/>
  <c r="N99"/>
  <c r="O99" s="1"/>
  <c r="N100"/>
  <c r="N98"/>
  <c r="N104"/>
  <c r="N105"/>
  <c r="O105" s="1"/>
  <c r="N106"/>
  <c r="N110"/>
  <c r="N107"/>
  <c r="N108"/>
  <c r="N111"/>
  <c r="N109"/>
  <c r="O109" s="1"/>
  <c r="N112"/>
  <c r="N114"/>
  <c r="N113"/>
  <c r="N115"/>
  <c r="O115" s="1"/>
  <c r="N116"/>
  <c r="N117"/>
  <c r="O117" s="1"/>
  <c r="N118"/>
  <c r="N119"/>
  <c r="O119" s="1"/>
  <c r="N120"/>
  <c r="N122"/>
  <c r="N121"/>
  <c r="N123"/>
  <c r="O123" s="1"/>
  <c r="N124"/>
  <c r="N125"/>
  <c r="O125" s="1"/>
  <c r="N126"/>
  <c r="N127"/>
  <c r="O127" s="1"/>
  <c r="N128"/>
  <c r="N129"/>
  <c r="O129" s="1"/>
  <c r="N132"/>
  <c r="N131"/>
  <c r="O131" s="1"/>
  <c r="N130"/>
  <c r="N133"/>
  <c r="O133" s="1"/>
  <c r="N134"/>
  <c r="N135"/>
  <c r="O135" s="1"/>
  <c r="N138"/>
  <c r="N137"/>
  <c r="O137" s="1"/>
  <c r="N139"/>
  <c r="N140"/>
  <c r="N136"/>
  <c r="N142"/>
  <c r="N143"/>
  <c r="N147"/>
  <c r="O147" s="1"/>
  <c r="N153"/>
  <c r="N146"/>
  <c r="N144"/>
  <c r="N159"/>
  <c r="N157"/>
  <c r="N148"/>
  <c r="N145"/>
  <c r="N151"/>
  <c r="O151" s="1"/>
  <c r="N154"/>
  <c r="N156"/>
  <c r="N150"/>
  <c r="N152"/>
  <c r="N149"/>
  <c r="N155"/>
  <c r="O155" s="1"/>
  <c r="N160"/>
  <c r="N162"/>
  <c r="N163"/>
  <c r="N164"/>
  <c r="N165"/>
  <c r="N166"/>
  <c r="N167"/>
  <c r="N168"/>
  <c r="N169"/>
  <c r="N170"/>
  <c r="N171"/>
  <c r="N173"/>
  <c r="O173" s="1"/>
  <c r="N172"/>
  <c r="N174"/>
  <c r="N175"/>
  <c r="N176"/>
  <c r="N177"/>
  <c r="N178"/>
  <c r="N179"/>
  <c r="N180"/>
  <c r="N181"/>
  <c r="N189"/>
  <c r="O189" s="1"/>
  <c r="N186"/>
  <c r="N185"/>
  <c r="O185" s="1"/>
  <c r="N184"/>
  <c r="N191"/>
  <c r="O191" s="1"/>
  <c r="N188"/>
  <c r="N190"/>
  <c r="N187"/>
  <c r="N192"/>
  <c r="N198"/>
  <c r="N199"/>
  <c r="O199" s="1"/>
  <c r="N193"/>
  <c r="N194"/>
  <c r="N195"/>
  <c r="N197"/>
  <c r="N196"/>
  <c r="N207"/>
  <c r="O207" s="1"/>
  <c r="N204"/>
  <c r="N206"/>
  <c r="N202"/>
  <c r="N208"/>
  <c r="N205"/>
  <c r="N212"/>
  <c r="N182"/>
  <c r="N216"/>
  <c r="N213"/>
  <c r="N201"/>
  <c r="O201" s="1"/>
  <c r="N203"/>
  <c r="N211"/>
  <c r="N209"/>
  <c r="N210"/>
  <c r="O210" s="1"/>
  <c r="N220"/>
  <c r="N214"/>
  <c r="N183"/>
  <c r="N219"/>
  <c r="O219" s="1"/>
  <c r="N200"/>
  <c r="N217"/>
  <c r="O217" s="1"/>
  <c r="N215"/>
  <c r="N221"/>
  <c r="O221" s="1"/>
  <c r="N218"/>
  <c r="N222"/>
  <c r="N224"/>
  <c r="N226"/>
  <c r="N227"/>
  <c r="N225"/>
  <c r="O225" s="1"/>
  <c r="N232"/>
  <c r="N229"/>
  <c r="O229" s="1"/>
  <c r="N231"/>
  <c r="N234"/>
  <c r="N228"/>
  <c r="N233"/>
  <c r="O233" s="1"/>
  <c r="N235"/>
  <c r="N240"/>
  <c r="O240" s="1"/>
  <c r="N238"/>
  <c r="N245"/>
  <c r="N230"/>
  <c r="N237"/>
  <c r="N247"/>
  <c r="N241"/>
  <c r="N239"/>
  <c r="N236"/>
  <c r="N246"/>
  <c r="N253"/>
  <c r="N243"/>
  <c r="N223"/>
  <c r="N249"/>
  <c r="N244"/>
  <c r="N254"/>
  <c r="N261"/>
  <c r="N242"/>
  <c r="N248"/>
  <c r="N260"/>
  <c r="N251"/>
  <c r="N262"/>
  <c r="N250"/>
  <c r="N258"/>
  <c r="N257"/>
  <c r="N256"/>
  <c r="N264"/>
  <c r="N255"/>
  <c r="N259"/>
  <c r="N263"/>
  <c r="N252"/>
  <c r="N270"/>
  <c r="N268"/>
  <c r="N269"/>
  <c r="N272"/>
  <c r="N265"/>
  <c r="N274"/>
  <c r="N273"/>
  <c r="N286"/>
  <c r="N275"/>
  <c r="N276"/>
  <c r="N271"/>
  <c r="N287"/>
  <c r="N279"/>
  <c r="N278"/>
  <c r="N277"/>
  <c r="N283"/>
  <c r="N281"/>
  <c r="N280"/>
  <c r="N284"/>
  <c r="N266"/>
  <c r="N282"/>
  <c r="N296"/>
  <c r="N291"/>
  <c r="N295"/>
  <c r="N290"/>
  <c r="N285"/>
  <c r="N288"/>
  <c r="N301"/>
  <c r="N297"/>
  <c r="N299"/>
  <c r="N293"/>
  <c r="N289"/>
  <c r="N292"/>
  <c r="N302"/>
  <c r="N304"/>
  <c r="N303"/>
  <c r="N294"/>
  <c r="N305"/>
  <c r="N267"/>
  <c r="N298"/>
  <c r="N306"/>
  <c r="N300"/>
  <c r="N14"/>
  <c r="N10"/>
  <c r="N13"/>
  <c r="N15"/>
  <c r="N19"/>
  <c r="N16"/>
  <c r="N18"/>
  <c r="N17"/>
  <c r="N20"/>
  <c r="N21"/>
  <c r="N23"/>
  <c r="N22"/>
  <c r="N24"/>
  <c r="N25"/>
  <c r="N7"/>
  <c r="N9"/>
  <c r="N11"/>
  <c r="N12"/>
  <c r="N5"/>
  <c r="N4"/>
  <c r="N6"/>
  <c r="N8"/>
  <c r="N3"/>
  <c r="O3" s="1"/>
  <c r="P3" s="1"/>
  <c r="O11" l="1"/>
  <c r="P11" s="1"/>
  <c r="O8"/>
  <c r="P8" s="1"/>
  <c r="O4"/>
  <c r="P4" s="1"/>
  <c r="O12"/>
  <c r="P12" s="1"/>
  <c r="O9"/>
  <c r="P9" s="1"/>
  <c r="O25"/>
  <c r="P25" s="1"/>
  <c r="O22"/>
  <c r="P22" s="1"/>
  <c r="O21"/>
  <c r="P21" s="1"/>
  <c r="O17"/>
  <c r="P17" s="1"/>
  <c r="O16"/>
  <c r="P16" s="1"/>
  <c r="O15"/>
  <c r="P15" s="1"/>
  <c r="O10"/>
  <c r="P10" s="1"/>
  <c r="O300"/>
  <c r="P300" s="1"/>
  <c r="O298"/>
  <c r="P298" s="1"/>
  <c r="O305"/>
  <c r="P305" s="1"/>
  <c r="O303"/>
  <c r="P303" s="1"/>
  <c r="O302"/>
  <c r="P302" s="1"/>
  <c r="O289"/>
  <c r="P289" s="1"/>
  <c r="O299"/>
  <c r="P299" s="1"/>
  <c r="O301"/>
  <c r="P301" s="1"/>
  <c r="O285"/>
  <c r="P285" s="1"/>
  <c r="O295"/>
  <c r="P295" s="1"/>
  <c r="O296"/>
  <c r="P296" s="1"/>
  <c r="O266"/>
  <c r="P266" s="1"/>
  <c r="O280"/>
  <c r="P280" s="1"/>
  <c r="O283"/>
  <c r="P283" s="1"/>
  <c r="O278"/>
  <c r="P278" s="1"/>
  <c r="O287"/>
  <c r="P287" s="1"/>
  <c r="O276"/>
  <c r="P276" s="1"/>
  <c r="O286"/>
  <c r="P286" s="1"/>
  <c r="O274"/>
  <c r="P274" s="1"/>
  <c r="O272"/>
  <c r="P272" s="1"/>
  <c r="O268"/>
  <c r="P268" s="1"/>
  <c r="O252"/>
  <c r="P252" s="1"/>
  <c r="O259"/>
  <c r="P259" s="1"/>
  <c r="O264"/>
  <c r="P264" s="1"/>
  <c r="O257"/>
  <c r="P257" s="1"/>
  <c r="O250"/>
  <c r="P250" s="1"/>
  <c r="O251"/>
  <c r="P251" s="1"/>
  <c r="O248"/>
  <c r="P248" s="1"/>
  <c r="O261"/>
  <c r="P261" s="1"/>
  <c r="O244"/>
  <c r="P244" s="1"/>
  <c r="O223"/>
  <c r="P223" s="1"/>
  <c r="O253"/>
  <c r="P253" s="1"/>
  <c r="O236"/>
  <c r="P236" s="1"/>
  <c r="O241"/>
  <c r="P241" s="1"/>
  <c r="O237"/>
  <c r="P237" s="1"/>
  <c r="O245"/>
  <c r="P245" s="1"/>
  <c r="O6"/>
  <c r="P6" s="1"/>
  <c r="O5"/>
  <c r="P5" s="1"/>
  <c r="O7"/>
  <c r="P7" s="1"/>
  <c r="O24"/>
  <c r="P24" s="1"/>
  <c r="O23"/>
  <c r="P23" s="1"/>
  <c r="O20"/>
  <c r="P20" s="1"/>
  <c r="O18"/>
  <c r="P18" s="1"/>
  <c r="O19"/>
  <c r="P19" s="1"/>
  <c r="O13"/>
  <c r="P13" s="1"/>
  <c r="O14"/>
  <c r="P14" s="1"/>
  <c r="O306"/>
  <c r="P306" s="1"/>
  <c r="O267"/>
  <c r="P267" s="1"/>
  <c r="O294"/>
  <c r="P294" s="1"/>
  <c r="O304"/>
  <c r="P304" s="1"/>
  <c r="O292"/>
  <c r="P292" s="1"/>
  <c r="O293"/>
  <c r="P293" s="1"/>
  <c r="O297"/>
  <c r="P297" s="1"/>
  <c r="O288"/>
  <c r="P288" s="1"/>
  <c r="O290"/>
  <c r="P290" s="1"/>
  <c r="O291"/>
  <c r="P291" s="1"/>
  <c r="O282"/>
  <c r="P282" s="1"/>
  <c r="O284"/>
  <c r="P284" s="1"/>
  <c r="O281"/>
  <c r="P281" s="1"/>
  <c r="O277"/>
  <c r="P277" s="1"/>
  <c r="O279"/>
  <c r="P279" s="1"/>
  <c r="O271"/>
  <c r="P271" s="1"/>
  <c r="O275"/>
  <c r="P275" s="1"/>
  <c r="O273"/>
  <c r="P273" s="1"/>
  <c r="O265"/>
  <c r="P265" s="1"/>
  <c r="O269"/>
  <c r="P269" s="1"/>
  <c r="O270"/>
  <c r="P270" s="1"/>
  <c r="O263"/>
  <c r="P263" s="1"/>
  <c r="O255"/>
  <c r="P255" s="1"/>
  <c r="O256"/>
  <c r="P256" s="1"/>
  <c r="O258"/>
  <c r="P258" s="1"/>
  <c r="O262"/>
  <c r="P262" s="1"/>
  <c r="O260"/>
  <c r="P260" s="1"/>
  <c r="O242"/>
  <c r="P242" s="1"/>
  <c r="O254"/>
  <c r="P254" s="1"/>
  <c r="O249"/>
  <c r="P249" s="1"/>
  <c r="O243"/>
  <c r="P243" s="1"/>
  <c r="O246"/>
  <c r="P246" s="1"/>
  <c r="O239"/>
  <c r="P239" s="1"/>
  <c r="O247"/>
  <c r="P247" s="1"/>
  <c r="O230"/>
  <c r="P230" s="1"/>
  <c r="O238"/>
  <c r="P238" s="1"/>
  <c r="O235"/>
  <c r="P235" s="1"/>
  <c r="O228"/>
  <c r="P228" s="1"/>
  <c r="O231"/>
  <c r="P231" s="1"/>
  <c r="O232"/>
  <c r="P232" s="1"/>
  <c r="O227"/>
  <c r="P227" s="1"/>
  <c r="O224"/>
  <c r="P224" s="1"/>
  <c r="O218"/>
  <c r="P218" s="1"/>
  <c r="O215"/>
  <c r="P215" s="1"/>
  <c r="O213"/>
  <c r="P213" s="1"/>
  <c r="O209"/>
  <c r="P209" s="1"/>
  <c r="O205"/>
  <c r="P205" s="1"/>
  <c r="O203"/>
  <c r="P203" s="1"/>
  <c r="O198"/>
  <c r="P198" s="1"/>
  <c r="O195"/>
  <c r="P195" s="1"/>
  <c r="O193"/>
  <c r="P193" s="1"/>
  <c r="O187"/>
  <c r="P187" s="1"/>
  <c r="O183"/>
  <c r="P183" s="1"/>
  <c r="O181"/>
  <c r="P181" s="1"/>
  <c r="O179"/>
  <c r="P179" s="1"/>
  <c r="O177"/>
  <c r="P177" s="1"/>
  <c r="O175"/>
  <c r="P175" s="1"/>
  <c r="O171"/>
  <c r="P171" s="1"/>
  <c r="O169"/>
  <c r="P169" s="1"/>
  <c r="O167"/>
  <c r="P167" s="1"/>
  <c r="O165"/>
  <c r="P165" s="1"/>
  <c r="O163"/>
  <c r="P163" s="1"/>
  <c r="O161"/>
  <c r="P161" s="1"/>
  <c r="O157"/>
  <c r="P157" s="1"/>
  <c r="O153"/>
  <c r="P153" s="1"/>
  <c r="O149"/>
  <c r="P149" s="1"/>
  <c r="O145"/>
  <c r="P145" s="1"/>
  <c r="O143"/>
  <c r="P143" s="1"/>
  <c r="O139"/>
  <c r="P139" s="1"/>
  <c r="O121"/>
  <c r="P121" s="1"/>
  <c r="O113"/>
  <c r="P113" s="1"/>
  <c r="O111"/>
  <c r="P111" s="1"/>
  <c r="O107"/>
  <c r="P107" s="1"/>
  <c r="O103"/>
  <c r="P103" s="1"/>
  <c r="O95"/>
  <c r="P95" s="1"/>
  <c r="O90"/>
  <c r="P90" s="1"/>
  <c r="O87"/>
  <c r="P87" s="1"/>
  <c r="O85"/>
  <c r="P85" s="1"/>
  <c r="O83"/>
  <c r="P83" s="1"/>
  <c r="O81"/>
  <c r="P81" s="1"/>
  <c r="O79"/>
  <c r="P79" s="1"/>
  <c r="O77"/>
  <c r="P77" s="1"/>
  <c r="O73"/>
  <c r="P73" s="1"/>
  <c r="O71"/>
  <c r="P71" s="1"/>
  <c r="O69"/>
  <c r="P69" s="1"/>
  <c r="O67"/>
  <c r="P67" s="1"/>
  <c r="O63"/>
  <c r="P63" s="1"/>
  <c r="O65"/>
  <c r="P65" s="1"/>
  <c r="O61"/>
  <c r="P61" s="1"/>
  <c r="O59"/>
  <c r="P59" s="1"/>
  <c r="O57"/>
  <c r="P57" s="1"/>
  <c r="O56"/>
  <c r="P56" s="1"/>
  <c r="O53"/>
  <c r="P53" s="1"/>
  <c r="O50"/>
  <c r="P50" s="1"/>
  <c r="O48"/>
  <c r="P48" s="1"/>
  <c r="O49"/>
  <c r="P49" s="1"/>
  <c r="O44"/>
  <c r="P44" s="1"/>
  <c r="O45"/>
  <c r="P45" s="1"/>
  <c r="O43"/>
  <c r="P43" s="1"/>
  <c r="O39"/>
  <c r="P39" s="1"/>
  <c r="O41"/>
  <c r="P41" s="1"/>
  <c r="O35"/>
  <c r="P35" s="1"/>
  <c r="O33"/>
  <c r="P33" s="1"/>
  <c r="O31"/>
  <c r="P31" s="1"/>
  <c r="O29"/>
  <c r="P29" s="1"/>
  <c r="O27"/>
  <c r="P27" s="1"/>
  <c r="P240"/>
  <c r="P233"/>
  <c r="P229"/>
  <c r="P225"/>
  <c r="P221"/>
  <c r="P217"/>
  <c r="P219"/>
  <c r="P210"/>
  <c r="P201"/>
  <c r="P207"/>
  <c r="P199"/>
  <c r="P191"/>
  <c r="P185"/>
  <c r="P189"/>
  <c r="P173"/>
  <c r="P155"/>
  <c r="P151"/>
  <c r="P147"/>
  <c r="P137"/>
  <c r="P135"/>
  <c r="P133"/>
  <c r="P131"/>
  <c r="P129"/>
  <c r="P127"/>
  <c r="P125"/>
  <c r="P123"/>
  <c r="P119"/>
  <c r="P117"/>
  <c r="P115"/>
  <c r="P109"/>
  <c r="P105"/>
  <c r="P99"/>
  <c r="P101"/>
  <c r="P97"/>
  <c r="P93"/>
  <c r="P89"/>
  <c r="P75"/>
  <c r="P141"/>
  <c r="P158"/>
  <c r="O234"/>
  <c r="P234" s="1"/>
  <c r="O226"/>
  <c r="P226" s="1"/>
  <c r="O222"/>
  <c r="P222" s="1"/>
  <c r="O220"/>
  <c r="P220" s="1"/>
  <c r="O216"/>
  <c r="P216" s="1"/>
  <c r="O214"/>
  <c r="P214" s="1"/>
  <c r="O212"/>
  <c r="P212" s="1"/>
  <c r="O211"/>
  <c r="P211" s="1"/>
  <c r="O208"/>
  <c r="P208" s="1"/>
  <c r="O206"/>
  <c r="P206" s="1"/>
  <c r="O204"/>
  <c r="P204" s="1"/>
  <c r="O202"/>
  <c r="P202" s="1"/>
  <c r="O200"/>
  <c r="P200" s="1"/>
  <c r="O197"/>
  <c r="P197" s="1"/>
  <c r="O196"/>
  <c r="P196" s="1"/>
  <c r="O194"/>
  <c r="P194" s="1"/>
  <c r="O192"/>
  <c r="P192" s="1"/>
  <c r="O190"/>
  <c r="P190" s="1"/>
  <c r="O188"/>
  <c r="P188" s="1"/>
  <c r="O186"/>
  <c r="P186" s="1"/>
  <c r="O184"/>
  <c r="P184" s="1"/>
  <c r="O182"/>
  <c r="P182" s="1"/>
  <c r="O180"/>
  <c r="P180" s="1"/>
  <c r="O178"/>
  <c r="P178" s="1"/>
  <c r="O176"/>
  <c r="P176" s="1"/>
  <c r="O174"/>
  <c r="P174" s="1"/>
  <c r="O172"/>
  <c r="P172" s="1"/>
  <c r="O170"/>
  <c r="P170" s="1"/>
  <c r="O168"/>
  <c r="P168" s="1"/>
  <c r="O166"/>
  <c r="P166" s="1"/>
  <c r="O164"/>
  <c r="P164" s="1"/>
  <c r="O162"/>
  <c r="P162" s="1"/>
  <c r="O160"/>
  <c r="P160" s="1"/>
  <c r="O159"/>
  <c r="P159" s="1"/>
  <c r="O156"/>
  <c r="P156" s="1"/>
  <c r="O154"/>
  <c r="P154" s="1"/>
  <c r="O152"/>
  <c r="P152" s="1"/>
  <c r="O150"/>
  <c r="P150" s="1"/>
  <c r="O148"/>
  <c r="P148" s="1"/>
  <c r="O146"/>
  <c r="P146" s="1"/>
  <c r="O144"/>
  <c r="P144" s="1"/>
  <c r="O142"/>
  <c r="P142" s="1"/>
  <c r="O140"/>
  <c r="P140" s="1"/>
  <c r="O138"/>
  <c r="P138" s="1"/>
  <c r="O136"/>
  <c r="P136" s="1"/>
  <c r="O134"/>
  <c r="P134" s="1"/>
  <c r="O132"/>
  <c r="P132" s="1"/>
  <c r="O130"/>
  <c r="P130" s="1"/>
  <c r="O128"/>
  <c r="P128" s="1"/>
  <c r="O126"/>
  <c r="P126" s="1"/>
  <c r="O124"/>
  <c r="P124" s="1"/>
  <c r="O122"/>
  <c r="P122" s="1"/>
  <c r="O120"/>
  <c r="P120" s="1"/>
  <c r="O118"/>
  <c r="P118" s="1"/>
  <c r="O116"/>
  <c r="P116" s="1"/>
  <c r="O114"/>
  <c r="P114" s="1"/>
  <c r="O112"/>
  <c r="P112" s="1"/>
  <c r="O110"/>
  <c r="P110" s="1"/>
  <c r="O108"/>
  <c r="P108" s="1"/>
  <c r="O106"/>
  <c r="P106" s="1"/>
  <c r="O104"/>
  <c r="P104" s="1"/>
  <c r="O102"/>
  <c r="P102" s="1"/>
  <c r="O100"/>
  <c r="P100" s="1"/>
  <c r="O98"/>
  <c r="P98" s="1"/>
  <c r="O96"/>
  <c r="P96" s="1"/>
  <c r="O94"/>
  <c r="P94" s="1"/>
  <c r="O92"/>
  <c r="P92" s="1"/>
  <c r="O91"/>
  <c r="P91" s="1"/>
  <c r="O88"/>
  <c r="P88" s="1"/>
  <c r="O86"/>
  <c r="P86" s="1"/>
  <c r="O84"/>
  <c r="P84" s="1"/>
  <c r="O82"/>
  <c r="P82" s="1"/>
  <c r="O80"/>
  <c r="P80" s="1"/>
  <c r="O78"/>
  <c r="P78" s="1"/>
  <c r="O76"/>
  <c r="P76" s="1"/>
  <c r="O74"/>
  <c r="P74" s="1"/>
  <c r="O72"/>
  <c r="P72" s="1"/>
  <c r="O70"/>
  <c r="P70" s="1"/>
  <c r="O68"/>
  <c r="P68" s="1"/>
  <c r="O66"/>
  <c r="P66" s="1"/>
  <c r="O64"/>
  <c r="P64" s="1"/>
  <c r="O62"/>
  <c r="P62" s="1"/>
  <c r="O60"/>
  <c r="P60" s="1"/>
  <c r="O58"/>
  <c r="P58" s="1"/>
  <c r="O55"/>
  <c r="P55" s="1"/>
  <c r="O54"/>
  <c r="P54" s="1"/>
  <c r="O52"/>
  <c r="P52" s="1"/>
  <c r="O51"/>
  <c r="P51" s="1"/>
  <c r="O47"/>
  <c r="P47" s="1"/>
  <c r="O46"/>
  <c r="P46" s="1"/>
  <c r="O40"/>
  <c r="P40" s="1"/>
  <c r="O42"/>
  <c r="P42" s="1"/>
  <c r="O38"/>
  <c r="P38" s="1"/>
  <c r="O37"/>
  <c r="P37" s="1"/>
  <c r="O36"/>
  <c r="P36" s="1"/>
  <c r="O34"/>
  <c r="P34" s="1"/>
  <c r="O32"/>
  <c r="P32" s="1"/>
  <c r="O30"/>
  <c r="P30" s="1"/>
  <c r="O28"/>
  <c r="P28" s="1"/>
  <c r="O26"/>
  <c r="P26" s="1"/>
</calcChain>
</file>

<file path=xl/sharedStrings.xml><?xml version="1.0" encoding="utf-8"?>
<sst xmlns="http://schemas.openxmlformats.org/spreadsheetml/2006/main" count="2433" uniqueCount="831">
  <si>
    <t>郑江</t>
  </si>
  <si>
    <t>富顺县房地产开发建设管理办公室</t>
  </si>
  <si>
    <t>管理岗</t>
  </si>
  <si>
    <t>701</t>
  </si>
  <si>
    <t>16731414</t>
  </si>
  <si>
    <t>701013</t>
  </si>
  <si>
    <t>李杰</t>
  </si>
  <si>
    <t>16731415</t>
  </si>
  <si>
    <t>张伸义</t>
  </si>
  <si>
    <t>16731402</t>
  </si>
  <si>
    <t>黄雪莹</t>
  </si>
  <si>
    <t>富顺县防震减灾办公室</t>
  </si>
  <si>
    <t>16731428</t>
  </si>
  <si>
    <t>701023</t>
  </si>
  <si>
    <t>饶恒</t>
  </si>
  <si>
    <t>16731523</t>
  </si>
  <si>
    <t>吴俐君</t>
  </si>
  <si>
    <t>16731425</t>
  </si>
  <si>
    <t>张鹏</t>
  </si>
  <si>
    <t>16731422</t>
  </si>
  <si>
    <t>余耐思</t>
  </si>
  <si>
    <t>富顺县国有土地上房屋征收与补偿办公室</t>
  </si>
  <si>
    <t>16731530</t>
  </si>
  <si>
    <t>701033</t>
  </si>
  <si>
    <t>刘育松</t>
  </si>
  <si>
    <t>16731606</t>
  </si>
  <si>
    <t>吕伟</t>
  </si>
  <si>
    <t>16731620</t>
  </si>
  <si>
    <t>廖宇</t>
  </si>
  <si>
    <t>16731625</t>
  </si>
  <si>
    <t>王建伟</t>
  </si>
  <si>
    <t>16731624</t>
  </si>
  <si>
    <t>李颖建</t>
  </si>
  <si>
    <t>基层国土资源所（管理岗位）</t>
  </si>
  <si>
    <t>702</t>
  </si>
  <si>
    <t>16732003</t>
  </si>
  <si>
    <t>702023</t>
  </si>
  <si>
    <t>杨震</t>
  </si>
  <si>
    <t>16732004</t>
  </si>
  <si>
    <t>赵艳梅</t>
  </si>
  <si>
    <t>16731819</t>
  </si>
  <si>
    <t>胡飞</t>
  </si>
  <si>
    <t>16731922</t>
  </si>
  <si>
    <t>蔡忠奇</t>
  </si>
  <si>
    <t>16732020</t>
  </si>
  <si>
    <t>陈静</t>
  </si>
  <si>
    <t>16731830</t>
  </si>
  <si>
    <t>张博文</t>
  </si>
  <si>
    <t>富顺县社会救助福利中心</t>
  </si>
  <si>
    <t>专技岗</t>
  </si>
  <si>
    <t>703</t>
  </si>
  <si>
    <t>16732106</t>
  </si>
  <si>
    <t>703013</t>
  </si>
  <si>
    <t>杨可</t>
  </si>
  <si>
    <t>16732111</t>
  </si>
  <si>
    <t>刘继春</t>
  </si>
  <si>
    <t>16732112</t>
  </si>
  <si>
    <t>黄潇</t>
  </si>
  <si>
    <t>富顺县民兵训练基地</t>
  </si>
  <si>
    <t>704</t>
  </si>
  <si>
    <t>16732122</t>
  </si>
  <si>
    <t>704013</t>
  </si>
  <si>
    <t>邓彦军</t>
  </si>
  <si>
    <t>残疾人康复中心</t>
  </si>
  <si>
    <t>705</t>
  </si>
  <si>
    <t>16732204</t>
  </si>
  <si>
    <t>705013</t>
  </si>
  <si>
    <t>陈琳</t>
  </si>
  <si>
    <t>16732129</t>
  </si>
  <si>
    <t>石林</t>
  </si>
  <si>
    <t>16732216</t>
  </si>
  <si>
    <t>代航</t>
  </si>
  <si>
    <t>16732224</t>
  </si>
  <si>
    <t>705023</t>
  </si>
  <si>
    <t>杨晓君</t>
  </si>
  <si>
    <t>16732303</t>
  </si>
  <si>
    <t>饶辉</t>
  </si>
  <si>
    <t>16732319</t>
  </si>
  <si>
    <t>郭东升</t>
  </si>
  <si>
    <t>16732519</t>
  </si>
  <si>
    <t>杨银川</t>
  </si>
  <si>
    <t>16732523</t>
  </si>
  <si>
    <t>张新</t>
  </si>
  <si>
    <t xml:space="preserve">自贡市富顺县公路段3名、富顺县机械化养护 </t>
  </si>
  <si>
    <t>706</t>
  </si>
  <si>
    <t>16732825</t>
  </si>
  <si>
    <t>706013</t>
  </si>
  <si>
    <t>程佳寅</t>
  </si>
  <si>
    <t>16732707</t>
  </si>
  <si>
    <t>陈洁</t>
  </si>
  <si>
    <t>16732803</t>
  </si>
  <si>
    <t>杨钰然</t>
  </si>
  <si>
    <t>16732715</t>
  </si>
  <si>
    <t>钟廉跃</t>
  </si>
  <si>
    <t>16732725</t>
  </si>
  <si>
    <t>陶杰</t>
  </si>
  <si>
    <t>16732730</t>
  </si>
  <si>
    <t>程涵</t>
  </si>
  <si>
    <t>16732819</t>
  </si>
  <si>
    <t>曾霞</t>
  </si>
  <si>
    <t>16732720</t>
  </si>
  <si>
    <t>白灵芳</t>
  </si>
  <si>
    <t>16732814</t>
  </si>
  <si>
    <t>杨科</t>
  </si>
  <si>
    <t xml:space="preserve">自贡市富顺县公路段1名、富顺县机械化养护 </t>
  </si>
  <si>
    <t>16732909</t>
  </si>
  <si>
    <t>706023</t>
  </si>
  <si>
    <t>邓奇才</t>
  </si>
  <si>
    <t>16732829</t>
  </si>
  <si>
    <t>王涵</t>
  </si>
  <si>
    <t>16732914</t>
  </si>
  <si>
    <t>申亚敏</t>
  </si>
  <si>
    <t>16732913</t>
  </si>
  <si>
    <t>秦艺</t>
  </si>
  <si>
    <t>16732904</t>
  </si>
  <si>
    <t>刘利</t>
  </si>
  <si>
    <t>16732906</t>
  </si>
  <si>
    <t>高瑞</t>
  </si>
  <si>
    <t>16732924</t>
  </si>
  <si>
    <t>706033</t>
  </si>
  <si>
    <t>谭海峰</t>
  </si>
  <si>
    <t>16733009</t>
  </si>
  <si>
    <t>李超</t>
  </si>
  <si>
    <t>16732930</t>
  </si>
  <si>
    <t>曹宇</t>
  </si>
  <si>
    <t>16733012</t>
  </si>
  <si>
    <t>朱光亮</t>
  </si>
  <si>
    <t>16733005</t>
  </si>
  <si>
    <t>李国强</t>
  </si>
  <si>
    <t>16733013</t>
  </si>
  <si>
    <t>龚馨晨</t>
  </si>
  <si>
    <t>富顺县机械化养护和应急保障中心3名</t>
  </si>
  <si>
    <t>16733026</t>
  </si>
  <si>
    <t>706043</t>
  </si>
  <si>
    <t>李晋举</t>
  </si>
  <si>
    <t>16733015</t>
  </si>
  <si>
    <t>景超</t>
  </si>
  <si>
    <t>16733014</t>
  </si>
  <si>
    <t>喻兴</t>
  </si>
  <si>
    <t>16733028</t>
  </si>
  <si>
    <t>姜文刚</t>
  </si>
  <si>
    <t>16733024</t>
  </si>
  <si>
    <t>谢永然</t>
  </si>
  <si>
    <t>16733019</t>
  </si>
  <si>
    <t>陈祥益</t>
  </si>
  <si>
    <t>16733017</t>
  </si>
  <si>
    <t>刘峰岐</t>
  </si>
  <si>
    <t>16733020</t>
  </si>
  <si>
    <t>付盛</t>
  </si>
  <si>
    <t>16733022</t>
  </si>
  <si>
    <t>舒绍强</t>
  </si>
  <si>
    <t>富顺县人民医院</t>
  </si>
  <si>
    <t>外科医师</t>
  </si>
  <si>
    <t>707</t>
  </si>
  <si>
    <t>16720101</t>
  </si>
  <si>
    <t>707012</t>
  </si>
  <si>
    <t>陈燕</t>
  </si>
  <si>
    <t>全科医师</t>
  </si>
  <si>
    <t>16720104</t>
  </si>
  <si>
    <t>707022</t>
  </si>
  <si>
    <t>许春阳</t>
  </si>
  <si>
    <t>16720106</t>
  </si>
  <si>
    <t>急诊急救医师</t>
  </si>
  <si>
    <t>707052</t>
  </si>
  <si>
    <t>周云飞</t>
  </si>
  <si>
    <t>16720110</t>
  </si>
  <si>
    <t>钟雪琴</t>
  </si>
  <si>
    <t>皮肤性病医师</t>
  </si>
  <si>
    <t>16720115</t>
  </si>
  <si>
    <t>707072</t>
  </si>
  <si>
    <t>杨牟丹</t>
  </si>
  <si>
    <t>康复医师</t>
  </si>
  <si>
    <t>16720122</t>
  </si>
  <si>
    <t>707112</t>
  </si>
  <si>
    <t>邓杰</t>
  </si>
  <si>
    <t>16720121</t>
  </si>
  <si>
    <t>李芳芳</t>
  </si>
  <si>
    <t>康复治疗师</t>
  </si>
  <si>
    <t>16720201</t>
  </si>
  <si>
    <t>707122</t>
  </si>
  <si>
    <t>文凌</t>
  </si>
  <si>
    <t>16720126</t>
  </si>
  <si>
    <t>肖涛</t>
  </si>
  <si>
    <t>16720125</t>
  </si>
  <si>
    <t>代珊</t>
  </si>
  <si>
    <t>中医医师</t>
  </si>
  <si>
    <t>16720202</t>
  </si>
  <si>
    <t>707142</t>
  </si>
  <si>
    <t>林欢</t>
  </si>
  <si>
    <t>放射技师</t>
  </si>
  <si>
    <t>16720207</t>
  </si>
  <si>
    <t>707162</t>
  </si>
  <si>
    <t>易从梅</t>
  </si>
  <si>
    <t>16720206</t>
  </si>
  <si>
    <t>钱莉</t>
  </si>
  <si>
    <t>16720208</t>
  </si>
  <si>
    <t>华伟</t>
  </si>
  <si>
    <t>医疗器械维修人员</t>
  </si>
  <si>
    <t>16733111</t>
  </si>
  <si>
    <t>707173</t>
  </si>
  <si>
    <t>富顺县妇幼保健院</t>
  </si>
  <si>
    <t>708</t>
  </si>
  <si>
    <t>陈媛</t>
  </si>
  <si>
    <t>中医临床</t>
  </si>
  <si>
    <t>16720219</t>
  </si>
  <si>
    <t>708042</t>
  </si>
  <si>
    <t>李海祥</t>
  </si>
  <si>
    <t>16720218</t>
  </si>
  <si>
    <t>颜冬</t>
  </si>
  <si>
    <t>财会</t>
  </si>
  <si>
    <t>16733112</t>
  </si>
  <si>
    <t>708053</t>
  </si>
  <si>
    <t>郭鳌</t>
  </si>
  <si>
    <t>富顺县晨光医院</t>
  </si>
  <si>
    <t>麻醉师</t>
  </si>
  <si>
    <t>709</t>
  </si>
  <si>
    <t>16720224</t>
  </si>
  <si>
    <t>709012</t>
  </si>
  <si>
    <t>胡敏</t>
  </si>
  <si>
    <t>疼痛科医师</t>
  </si>
  <si>
    <t>16720227</t>
  </si>
  <si>
    <t>709042</t>
  </si>
  <si>
    <t>曾宇</t>
  </si>
  <si>
    <t>富顺县精神卫生中心</t>
  </si>
  <si>
    <t>临床</t>
  </si>
  <si>
    <t>710</t>
  </si>
  <si>
    <t>16720301</t>
  </si>
  <si>
    <t>710022</t>
  </si>
  <si>
    <t>苟云涛</t>
  </si>
  <si>
    <t>16720302</t>
  </si>
  <si>
    <t>刘春花</t>
  </si>
  <si>
    <t>护理</t>
  </si>
  <si>
    <t>16720409</t>
  </si>
  <si>
    <t>710052</t>
  </si>
  <si>
    <t>李婷</t>
  </si>
  <si>
    <t>16720311</t>
  </si>
  <si>
    <t>龚星</t>
  </si>
  <si>
    <t>16720410</t>
  </si>
  <si>
    <t>甘晓珊</t>
  </si>
  <si>
    <t>16720324</t>
  </si>
  <si>
    <t>熊娟</t>
  </si>
  <si>
    <t>16720328</t>
  </si>
  <si>
    <t>赵玉婷</t>
  </si>
  <si>
    <t>16720308</t>
  </si>
  <si>
    <t>吴欣竹</t>
  </si>
  <si>
    <t>16720322</t>
  </si>
  <si>
    <t>夏志敏</t>
  </si>
  <si>
    <t>16720313</t>
  </si>
  <si>
    <t>郭朝霞</t>
  </si>
  <si>
    <t>16720423</t>
  </si>
  <si>
    <t>胡芮溟</t>
  </si>
  <si>
    <t>16720329</t>
  </si>
  <si>
    <t>张文莉</t>
  </si>
  <si>
    <t>16720411</t>
  </si>
  <si>
    <t>钟瑜玲</t>
  </si>
  <si>
    <t>16720326</t>
  </si>
  <si>
    <t>伍定益</t>
  </si>
  <si>
    <t>16720321</t>
  </si>
  <si>
    <t>熊丽娟</t>
  </si>
  <si>
    <t>16720405</t>
  </si>
  <si>
    <t>毛佳莉</t>
  </si>
  <si>
    <t>办公室</t>
  </si>
  <si>
    <t>16733116</t>
  </si>
  <si>
    <t>710063</t>
  </si>
  <si>
    <t>16733122</t>
  </si>
  <si>
    <t>曾翔</t>
  </si>
  <si>
    <t>富顺县代寺镇中心卫生院</t>
  </si>
  <si>
    <t>网络管理</t>
  </si>
  <si>
    <t>711</t>
  </si>
  <si>
    <t>16733125</t>
  </si>
  <si>
    <t>711013</t>
  </si>
  <si>
    <t>彭懿</t>
  </si>
  <si>
    <t>永年、怀德、童寺镇中心卫生院各1名</t>
  </si>
  <si>
    <t>医学检验</t>
  </si>
  <si>
    <t>712</t>
  </si>
  <si>
    <t>16720513</t>
  </si>
  <si>
    <t>712012</t>
  </si>
  <si>
    <t>杨宇</t>
  </si>
  <si>
    <t>16720507</t>
  </si>
  <si>
    <t>陈茂林</t>
  </si>
  <si>
    <t>16720510</t>
  </si>
  <si>
    <t>刘会英</t>
  </si>
  <si>
    <t>16720508</t>
  </si>
  <si>
    <t>代贺霞</t>
  </si>
  <si>
    <t>16720505</t>
  </si>
  <si>
    <t>陈欢</t>
  </si>
  <si>
    <t>16720503</t>
  </si>
  <si>
    <t>唐秋洪</t>
  </si>
  <si>
    <t>16720506</t>
  </si>
  <si>
    <t>李虹莹</t>
  </si>
  <si>
    <t>16720504</t>
  </si>
  <si>
    <t>韩庚</t>
  </si>
  <si>
    <t>富和、长滩、中石、石道、李桥、福善、飞龙</t>
  </si>
  <si>
    <t>713</t>
  </si>
  <si>
    <t>16720515</t>
  </si>
  <si>
    <t>713012</t>
  </si>
  <si>
    <t>李庆琴</t>
  </si>
  <si>
    <t>16720516</t>
  </si>
  <si>
    <t>余言</t>
  </si>
  <si>
    <t>16720518</t>
  </si>
  <si>
    <t>包希禄</t>
  </si>
  <si>
    <t>怀德镇中心卫生院、琵琶、富和、古佛、彭庙</t>
  </si>
  <si>
    <t>影像</t>
  </si>
  <si>
    <t>714</t>
  </si>
  <si>
    <t>16720521</t>
  </si>
  <si>
    <t>714012</t>
  </si>
  <si>
    <t>赖晓丽</t>
  </si>
  <si>
    <t>16720523</t>
  </si>
  <si>
    <t>余晓霞</t>
  </si>
  <si>
    <t>16720529</t>
  </si>
  <si>
    <t>李孟柯</t>
  </si>
  <si>
    <t>16720520</t>
  </si>
  <si>
    <t>张天雪</t>
  </si>
  <si>
    <t>16720524</t>
  </si>
  <si>
    <t>何丹</t>
  </si>
  <si>
    <t>永年、赵化镇中心卫生院各1名</t>
  </si>
  <si>
    <t>助产士</t>
  </si>
  <si>
    <t>715</t>
  </si>
  <si>
    <t>16720607</t>
  </si>
  <si>
    <t>715012</t>
  </si>
  <si>
    <t>郭叶林</t>
  </si>
  <si>
    <t>16720601</t>
  </si>
  <si>
    <t>彭红</t>
  </si>
  <si>
    <t>16720530</t>
  </si>
  <si>
    <t>刘珊</t>
  </si>
  <si>
    <t>16720604</t>
  </si>
  <si>
    <t>罗雪梅</t>
  </si>
  <si>
    <t>怀德镇中心卫生院2名、代寺镇中心卫生院2名</t>
  </si>
  <si>
    <t>护士</t>
  </si>
  <si>
    <t>716</t>
  </si>
  <si>
    <t>16720725</t>
  </si>
  <si>
    <t>716012</t>
  </si>
  <si>
    <t>张荣凤</t>
  </si>
  <si>
    <t>16720613</t>
  </si>
  <si>
    <t>邱清平</t>
  </si>
  <si>
    <t>16720811</t>
  </si>
  <si>
    <t>曹新平</t>
  </si>
  <si>
    <t>16720629</t>
  </si>
  <si>
    <t>张长秀</t>
  </si>
  <si>
    <t>16720628</t>
  </si>
  <si>
    <t>邓焕丽</t>
  </si>
  <si>
    <t>16720901</t>
  </si>
  <si>
    <t>钟瑶</t>
  </si>
  <si>
    <t>16720626</t>
  </si>
  <si>
    <t>邓鑫</t>
  </si>
  <si>
    <t>16720820</t>
  </si>
  <si>
    <t>陈雪娇</t>
  </si>
  <si>
    <t>16720618</t>
  </si>
  <si>
    <t>李艳</t>
  </si>
  <si>
    <t>16720730</t>
  </si>
  <si>
    <t>王凤琴</t>
  </si>
  <si>
    <t>16720612</t>
  </si>
  <si>
    <t>何叶</t>
  </si>
  <si>
    <t>16720619</t>
  </si>
  <si>
    <t>巫树梅</t>
  </si>
  <si>
    <t>16720622</t>
  </si>
  <si>
    <t>陈艳</t>
  </si>
  <si>
    <t>16720711</t>
  </si>
  <si>
    <t>16720624</t>
  </si>
  <si>
    <t>刘秀</t>
  </si>
  <si>
    <t>富和、宝庆、长滩、中石、彭庙、万寿、福善</t>
  </si>
  <si>
    <t>717</t>
  </si>
  <si>
    <t>16721022</t>
  </si>
  <si>
    <t>717012</t>
  </si>
  <si>
    <t>薛梅</t>
  </si>
  <si>
    <t>16721120</t>
  </si>
  <si>
    <t>刘胜兰</t>
  </si>
  <si>
    <t>16721007</t>
  </si>
  <si>
    <t>周基莲</t>
  </si>
  <si>
    <t>16721209</t>
  </si>
  <si>
    <t>曾婧</t>
  </si>
  <si>
    <t>16721108</t>
  </si>
  <si>
    <t>杨静</t>
  </si>
  <si>
    <t>16721011</t>
  </si>
  <si>
    <t>成先容</t>
  </si>
  <si>
    <t>16721203</t>
  </si>
  <si>
    <t>曹利</t>
  </si>
  <si>
    <t>16721212</t>
  </si>
  <si>
    <t>刘思敏</t>
  </si>
  <si>
    <t>16721017</t>
  </si>
  <si>
    <t>黄雅珺</t>
  </si>
  <si>
    <t>16721008</t>
  </si>
  <si>
    <t>舒伶敏</t>
  </si>
  <si>
    <t>16721115</t>
  </si>
  <si>
    <t>黄敏</t>
  </si>
  <si>
    <t>16721123</t>
  </si>
  <si>
    <t>卢怡伶</t>
  </si>
  <si>
    <t>16721107</t>
  </si>
  <si>
    <t>王梅</t>
  </si>
  <si>
    <t>16721117</t>
  </si>
  <si>
    <t>王一先</t>
  </si>
  <si>
    <t>16721015</t>
  </si>
  <si>
    <t>明杨</t>
  </si>
  <si>
    <t>16721026</t>
  </si>
  <si>
    <t>廖义娟</t>
  </si>
  <si>
    <t>16721030</t>
  </si>
  <si>
    <t>江雪</t>
  </si>
  <si>
    <t>16721113</t>
  </si>
  <si>
    <t>何元</t>
  </si>
  <si>
    <t>赵化镇中心卫生院</t>
  </si>
  <si>
    <t>中西医临床医师</t>
  </si>
  <si>
    <t>722</t>
  </si>
  <si>
    <t>16721216</t>
  </si>
  <si>
    <t>722012</t>
  </si>
  <si>
    <t>朱新轶</t>
  </si>
  <si>
    <t>代寺镇中心卫生院、龙万乡卫生院各1名</t>
  </si>
  <si>
    <t>724</t>
  </si>
  <si>
    <t>16721221</t>
  </si>
  <si>
    <t>724012</t>
  </si>
  <si>
    <t>王小凤</t>
  </si>
  <si>
    <t>16721220</t>
  </si>
  <si>
    <t>江宇峰</t>
  </si>
  <si>
    <t>16721224</t>
  </si>
  <si>
    <t>屈萍</t>
  </si>
  <si>
    <t>16721218</t>
  </si>
  <si>
    <t>孙利岚</t>
  </si>
  <si>
    <t>彭庙、万寿镇卫生院各1名</t>
  </si>
  <si>
    <t>康复</t>
  </si>
  <si>
    <t>725</t>
  </si>
  <si>
    <t>16721225</t>
  </si>
  <si>
    <t>725012</t>
  </si>
  <si>
    <t>牟瑞洁</t>
  </si>
  <si>
    <t>16721226</t>
  </si>
  <si>
    <t>陆春蓉</t>
  </si>
  <si>
    <t>万寿、李桥、石道卫生院各1名</t>
  </si>
  <si>
    <t>药学</t>
  </si>
  <si>
    <t>726</t>
  </si>
  <si>
    <t>16721303</t>
  </si>
  <si>
    <t>726012</t>
  </si>
  <si>
    <t>魏阳</t>
  </si>
  <si>
    <t>16721311</t>
  </si>
  <si>
    <t>先明亮</t>
  </si>
  <si>
    <t>16721309</t>
  </si>
  <si>
    <t>刘伟</t>
  </si>
  <si>
    <t>16721320</t>
  </si>
  <si>
    <t>卓晓苹</t>
  </si>
  <si>
    <t>16721313</t>
  </si>
  <si>
    <t>林莎莎</t>
  </si>
  <si>
    <t>16721304</t>
  </si>
  <si>
    <t>邓顺萍</t>
  </si>
  <si>
    <t>长滩镇卫生院</t>
  </si>
  <si>
    <t>727</t>
  </si>
  <si>
    <t>16733214</t>
  </si>
  <si>
    <t>727013</t>
  </si>
  <si>
    <t>王鑫</t>
  </si>
  <si>
    <t>16733130</t>
  </si>
  <si>
    <t>章静</t>
  </si>
  <si>
    <t>16733217</t>
  </si>
  <si>
    <t>龙毅</t>
  </si>
  <si>
    <t>赵化镇中心卫生院、龙万乡卫生院各1,名</t>
  </si>
  <si>
    <t>728</t>
  </si>
  <si>
    <t>16733221</t>
  </si>
  <si>
    <t>728013</t>
  </si>
  <si>
    <t>冯德坤</t>
  </si>
  <si>
    <t>16733307</t>
  </si>
  <si>
    <t>16733310</t>
  </si>
  <si>
    <t>罗明超</t>
  </si>
  <si>
    <t>琵琶镇2名、古佛镇1名、安溪镇2名、福善镇2</t>
  </si>
  <si>
    <t>729</t>
  </si>
  <si>
    <t>729013</t>
  </si>
  <si>
    <t>李静</t>
  </si>
  <si>
    <t>16733320</t>
  </si>
  <si>
    <t>潘彦臣</t>
  </si>
  <si>
    <t>16734613</t>
  </si>
  <si>
    <t>曾进</t>
  </si>
  <si>
    <t>16733919</t>
  </si>
  <si>
    <t>王玉林</t>
  </si>
  <si>
    <t>16734426</t>
  </si>
  <si>
    <t>牟从俊</t>
  </si>
  <si>
    <t>16734121</t>
  </si>
  <si>
    <t>16734116</t>
  </si>
  <si>
    <t>16733515</t>
  </si>
  <si>
    <t>邓翼</t>
  </si>
  <si>
    <t>16734729</t>
  </si>
  <si>
    <t>兰晓东</t>
  </si>
  <si>
    <t>16733330</t>
  </si>
  <si>
    <t>池晓宇</t>
  </si>
  <si>
    <t>16733922</t>
  </si>
  <si>
    <t>陈林</t>
  </si>
  <si>
    <t>16734329</t>
  </si>
  <si>
    <t>张齐</t>
  </si>
  <si>
    <t>16734211</t>
  </si>
  <si>
    <t>王雨</t>
  </si>
  <si>
    <t>16733905</t>
  </si>
  <si>
    <t>袁月</t>
  </si>
  <si>
    <t>16733325</t>
  </si>
  <si>
    <t>陈章怀</t>
  </si>
  <si>
    <t>16734230</t>
  </si>
  <si>
    <t>古峰</t>
  </si>
  <si>
    <t>16734405</t>
  </si>
  <si>
    <t>钟年华</t>
  </si>
  <si>
    <t>16734421</t>
  </si>
  <si>
    <t>邓国志</t>
  </si>
  <si>
    <t>16734419</t>
  </si>
  <si>
    <t>邓润平</t>
  </si>
  <si>
    <t>16734213</t>
  </si>
  <si>
    <t>彭加新</t>
  </si>
  <si>
    <t>16734408</t>
  </si>
  <si>
    <t>邓小秋</t>
  </si>
  <si>
    <t>16734801</t>
  </si>
  <si>
    <t>周楚涵</t>
  </si>
  <si>
    <t>16733618</t>
  </si>
  <si>
    <t>禹贵芳</t>
  </si>
  <si>
    <t>16733724</t>
  </si>
  <si>
    <t>孙力宾</t>
  </si>
  <si>
    <t>16734713</t>
  </si>
  <si>
    <t>徐倩</t>
  </si>
  <si>
    <t>16734220</t>
  </si>
  <si>
    <t>阳绍波</t>
  </si>
  <si>
    <t>16733516</t>
  </si>
  <si>
    <t>林琭尧</t>
  </si>
  <si>
    <t>16734110</t>
  </si>
  <si>
    <t>罗艳</t>
  </si>
  <si>
    <t>16733525</t>
  </si>
  <si>
    <t>朱丽</t>
  </si>
  <si>
    <t>16734707</t>
  </si>
  <si>
    <t>王一川</t>
  </si>
  <si>
    <t>16734326</t>
  </si>
  <si>
    <t>李建</t>
  </si>
  <si>
    <t>16733902</t>
  </si>
  <si>
    <t>曾城钞</t>
  </si>
  <si>
    <t>16734429</t>
  </si>
  <si>
    <t>周榆熙</t>
  </si>
  <si>
    <t>16734312</t>
  </si>
  <si>
    <t>钟珊</t>
  </si>
  <si>
    <t>16734418</t>
  </si>
  <si>
    <t>吕坤岭</t>
  </si>
  <si>
    <t>16734214</t>
  </si>
  <si>
    <t>郭坤伦</t>
  </si>
  <si>
    <t>16733721</t>
  </si>
  <si>
    <t>熊义波</t>
  </si>
  <si>
    <t>骑龙镇1名、赵化镇2名、兜山镇1名、怀德镇1</t>
  </si>
  <si>
    <t>730</t>
  </si>
  <si>
    <t>16735101</t>
  </si>
  <si>
    <t>730013</t>
  </si>
  <si>
    <t>王信垒</t>
  </si>
  <si>
    <t>16735520</t>
  </si>
  <si>
    <t>刘建</t>
  </si>
  <si>
    <t>16735711</t>
  </si>
  <si>
    <t>姜定一</t>
  </si>
  <si>
    <t>16735028</t>
  </si>
  <si>
    <t>余博</t>
  </si>
  <si>
    <t>16735920</t>
  </si>
  <si>
    <t>周汉</t>
  </si>
  <si>
    <t>16735506</t>
  </si>
  <si>
    <t>周厚强</t>
  </si>
  <si>
    <t>16735223</t>
  </si>
  <si>
    <t>何君夫</t>
  </si>
  <si>
    <t>16734907</t>
  </si>
  <si>
    <t>陈冰寒</t>
  </si>
  <si>
    <t>16736001</t>
  </si>
  <si>
    <t>刘科宏</t>
  </si>
  <si>
    <t>16735316</t>
  </si>
  <si>
    <t>刘正伟</t>
  </si>
  <si>
    <t>16735304</t>
  </si>
  <si>
    <t>刘明智</t>
  </si>
  <si>
    <t>16735024</t>
  </si>
  <si>
    <t>李志雅</t>
  </si>
  <si>
    <t>16734922</t>
  </si>
  <si>
    <t>徐梓瀚</t>
  </si>
  <si>
    <t>16736121</t>
  </si>
  <si>
    <t>卢丽</t>
  </si>
  <si>
    <t>16735314</t>
  </si>
  <si>
    <t>吴静</t>
  </si>
  <si>
    <t>16735706</t>
  </si>
  <si>
    <t>杨双</t>
  </si>
  <si>
    <t>16735725</t>
  </si>
  <si>
    <t>夏泽健</t>
  </si>
  <si>
    <t>16735219</t>
  </si>
  <si>
    <t>冯涛</t>
  </si>
  <si>
    <t>16736008</t>
  </si>
  <si>
    <t>苏正财</t>
  </si>
  <si>
    <t>16735504</t>
  </si>
  <si>
    <t>李凡柱</t>
  </si>
  <si>
    <t>16735910</t>
  </si>
  <si>
    <t>聂洪强</t>
  </si>
  <si>
    <t>16735702</t>
  </si>
  <si>
    <t>梁波</t>
  </si>
  <si>
    <t>16735623</t>
  </si>
  <si>
    <t>陈勇</t>
  </si>
  <si>
    <t>16736208</t>
  </si>
  <si>
    <t>汪航</t>
  </si>
  <si>
    <t>16735305</t>
  </si>
  <si>
    <t>邓勇</t>
  </si>
  <si>
    <t>16735414</t>
  </si>
  <si>
    <t>胡影</t>
  </si>
  <si>
    <t>16736301</t>
  </si>
  <si>
    <t>刘杨</t>
  </si>
  <si>
    <t>16735409</t>
  </si>
  <si>
    <t>李玉玲</t>
  </si>
  <si>
    <t>16736325</t>
  </si>
  <si>
    <t>胡琳</t>
  </si>
  <si>
    <t>16736012</t>
  </si>
  <si>
    <t>刘海涛</t>
  </si>
  <si>
    <t>16734915</t>
  </si>
  <si>
    <t>邓沛然</t>
  </si>
  <si>
    <t>16735214</t>
  </si>
  <si>
    <t>雍强</t>
  </si>
  <si>
    <t>16735027</t>
  </si>
  <si>
    <t>牟朝芬</t>
  </si>
  <si>
    <t>16736111</t>
  </si>
  <si>
    <t>周强</t>
  </si>
  <si>
    <t>16734914</t>
  </si>
  <si>
    <t>王万丽</t>
  </si>
  <si>
    <t>16735921</t>
  </si>
  <si>
    <t>高立函</t>
  </si>
  <si>
    <t>16735927</t>
  </si>
  <si>
    <t>刘刚</t>
  </si>
  <si>
    <t>16735108</t>
  </si>
  <si>
    <t>王浩</t>
  </si>
  <si>
    <t>16735423</t>
  </si>
  <si>
    <t>申国强</t>
  </si>
  <si>
    <t>16735002</t>
  </si>
  <si>
    <t>苏云俊蓝</t>
  </si>
  <si>
    <t>16734906</t>
  </si>
  <si>
    <t>陈玲</t>
  </si>
  <si>
    <t>龙万乡1名、宝庆乡2名、童寺镇4名、长滩镇1</t>
  </si>
  <si>
    <t>731</t>
  </si>
  <si>
    <t>16736415</t>
  </si>
  <si>
    <t>731013</t>
  </si>
  <si>
    <t>伍远彬</t>
  </si>
  <si>
    <t>16736914</t>
  </si>
  <si>
    <t>胡以端</t>
  </si>
  <si>
    <t>16737226</t>
  </si>
  <si>
    <t>聂洪洋</t>
  </si>
  <si>
    <t>16737604</t>
  </si>
  <si>
    <t>16737515</t>
  </si>
  <si>
    <t>伍明</t>
  </si>
  <si>
    <t>16737009</t>
  </si>
  <si>
    <t>罗昌平</t>
  </si>
  <si>
    <t>16736627</t>
  </si>
  <si>
    <t>王仕明</t>
  </si>
  <si>
    <t>16736603</t>
  </si>
  <si>
    <t>胡远虹</t>
  </si>
  <si>
    <t>16736911</t>
  </si>
  <si>
    <t>孟盛</t>
  </si>
  <si>
    <t>16736718</t>
  </si>
  <si>
    <t>柳霁芸</t>
  </si>
  <si>
    <t>16736828</t>
  </si>
  <si>
    <t>吴选</t>
  </si>
  <si>
    <t>16737313</t>
  </si>
  <si>
    <t>刘焰</t>
  </si>
  <si>
    <t>16737919</t>
  </si>
  <si>
    <t>陈自强</t>
  </si>
  <si>
    <t>16737303</t>
  </si>
  <si>
    <t>杨杰</t>
  </si>
  <si>
    <t>16736821</t>
  </si>
  <si>
    <t>高桂军</t>
  </si>
  <si>
    <t>16737203</t>
  </si>
  <si>
    <t>郭俊鹏</t>
  </si>
  <si>
    <t>16736726</t>
  </si>
  <si>
    <t>何佳</t>
  </si>
  <si>
    <t>16737122</t>
  </si>
  <si>
    <t>张丽容</t>
  </si>
  <si>
    <t>16737330</t>
  </si>
  <si>
    <t>张文</t>
  </si>
  <si>
    <t>16736806</t>
  </si>
  <si>
    <t>屈智波</t>
  </si>
  <si>
    <t>16737213</t>
  </si>
  <si>
    <t>孙小彬</t>
  </si>
  <si>
    <t>16736502</t>
  </si>
  <si>
    <t>杜德治</t>
  </si>
  <si>
    <t>16737713</t>
  </si>
  <si>
    <t>张美杰</t>
  </si>
  <si>
    <t>16736713</t>
  </si>
  <si>
    <t>李磊</t>
  </si>
  <si>
    <t>16737105</t>
  </si>
  <si>
    <t>罗琳梓</t>
  </si>
  <si>
    <t>16737803</t>
  </si>
  <si>
    <t>汪玉梅</t>
  </si>
  <si>
    <t>16736426</t>
  </si>
  <si>
    <t>张建</t>
  </si>
  <si>
    <t>16737825</t>
  </si>
  <si>
    <t>蒋晓凤</t>
  </si>
  <si>
    <t>16737718</t>
  </si>
  <si>
    <t>李轲</t>
  </si>
  <si>
    <t>16736701</t>
  </si>
  <si>
    <t>何立宏</t>
  </si>
  <si>
    <t>16737228</t>
  </si>
  <si>
    <t>冯元</t>
  </si>
  <si>
    <t>16737526</t>
  </si>
  <si>
    <t>胡峻华</t>
  </si>
  <si>
    <t>16737826</t>
  </si>
  <si>
    <t>喻雷雷</t>
  </si>
  <si>
    <t>16737229</t>
  </si>
  <si>
    <t>颜杰</t>
  </si>
  <si>
    <t>16737007</t>
  </si>
  <si>
    <t>刘飞</t>
  </si>
  <si>
    <t>16736613</t>
  </si>
  <si>
    <t>兰婧</t>
  </si>
  <si>
    <t>16737830</t>
  </si>
  <si>
    <t>雷浩</t>
  </si>
  <si>
    <t>16736612</t>
  </si>
  <si>
    <t>李旭龙</t>
  </si>
  <si>
    <t>16737502</t>
  </si>
  <si>
    <t>刘艺</t>
  </si>
  <si>
    <t>16737309</t>
  </si>
  <si>
    <t>左阳</t>
  </si>
  <si>
    <t>16737325</t>
  </si>
  <si>
    <t>雷雪连</t>
  </si>
  <si>
    <t>16737912</t>
  </si>
  <si>
    <t>廖云林</t>
  </si>
  <si>
    <t>16733610</t>
  </si>
  <si>
    <t>吴雨楠</t>
  </si>
  <si>
    <t>16733329</t>
  </si>
  <si>
    <t>王巍</t>
  </si>
  <si>
    <t>16734018</t>
  </si>
  <si>
    <t>杨艳</t>
  </si>
  <si>
    <t>16733520</t>
  </si>
  <si>
    <t>肖蓓</t>
  </si>
  <si>
    <t>16736222</t>
  </si>
  <si>
    <t>姜宇</t>
  </si>
  <si>
    <t>16732119</t>
  </si>
  <si>
    <t>周川</t>
  </si>
  <si>
    <t>16732612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</si>
  <si>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</si>
  <si>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</si>
  <si>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</si>
  <si>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</si>
  <si>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</si>
  <si>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</si>
  <si>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</si>
  <si>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</si>
  <si>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</si>
  <si>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</si>
  <si>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</si>
  <si>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</si>
  <si>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</si>
  <si>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</si>
  <si>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</si>
  <si>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</si>
  <si>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</si>
  <si>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</si>
  <si>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</si>
  <si>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</si>
  <si>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</si>
  <si>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</si>
  <si>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</si>
  <si>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</si>
  <si>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</si>
  <si>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</si>
  <si>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</si>
  <si>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</si>
  <si>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</si>
  <si>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</si>
  <si>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</si>
  <si>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</si>
  <si>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</si>
  <si>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</si>
  <si>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</si>
  <si>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</si>
  <si>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</si>
  <si>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</si>
  <si>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</si>
  <si>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16720305</t>
  </si>
  <si>
    <t>16720825</t>
  </si>
  <si>
    <t>16721012</t>
  </si>
  <si>
    <t>16721109</t>
  </si>
  <si>
    <t>缺考</t>
  </si>
  <si>
    <t>雷林</t>
  </si>
  <si>
    <t>魏国燕</t>
  </si>
  <si>
    <t>兰霞</t>
  </si>
  <si>
    <t>历梦洁</t>
  </si>
  <si>
    <t>姓名</t>
    <phoneticPr fontId="1" type="noConversion"/>
  </si>
  <si>
    <t>公共成绩</t>
    <phoneticPr fontId="1" type="noConversion"/>
  </si>
  <si>
    <t>专业成绩</t>
    <phoneticPr fontId="1" type="noConversion"/>
  </si>
  <si>
    <t>报考岗位</t>
    <phoneticPr fontId="1" type="noConversion"/>
  </si>
  <si>
    <t>报考职位</t>
    <phoneticPr fontId="1" type="noConversion"/>
  </si>
  <si>
    <t>单位代码</t>
    <phoneticPr fontId="1" type="noConversion"/>
  </si>
  <si>
    <t>考号</t>
    <phoneticPr fontId="1" type="noConversion"/>
  </si>
  <si>
    <t>职位编码</t>
    <phoneticPr fontId="1" type="noConversion"/>
  </si>
  <si>
    <t>加分</t>
    <phoneticPr fontId="1" type="noConversion"/>
  </si>
  <si>
    <t>折合总成绩</t>
    <phoneticPr fontId="1" type="noConversion"/>
  </si>
  <si>
    <t>名次</t>
    <phoneticPr fontId="1" type="noConversion"/>
  </si>
  <si>
    <t>公共折合</t>
    <phoneticPr fontId="1" type="noConversion"/>
  </si>
  <si>
    <t>专业折合</t>
    <phoneticPr fontId="1" type="noConversion"/>
  </si>
  <si>
    <t>面试成绩</t>
    <phoneticPr fontId="1" type="noConversion"/>
  </si>
  <si>
    <t>面试折合</t>
    <phoneticPr fontId="1" type="noConversion"/>
  </si>
  <si>
    <t>排名</t>
    <phoneticPr fontId="1" type="noConversion"/>
  </si>
  <si>
    <t>16732820</t>
  </si>
  <si>
    <t>16732727</t>
  </si>
  <si>
    <t>廖建国</t>
  </si>
  <si>
    <t>葛修燕</t>
  </si>
  <si>
    <t>缺考</t>
    <phoneticPr fontId="1" type="noConversion"/>
  </si>
  <si>
    <t>富顺县2016年下半年事业单位公开考试招聘工作人员笔、面试总成绩及排名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</si>
  <si>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</si>
  <si>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</si>
  <si>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</si>
  <si>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</si>
  <si>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</si>
  <si>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</si>
  <si>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</si>
  <si>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</si>
  <si>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</si>
  <si>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</si>
  <si>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1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</si>
  <si>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</si>
  <si>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</si>
  <si>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</si>
  <si>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</si>
  <si>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</si>
  <si>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</si>
  <si>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</si>
  <si>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</si>
  <si>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</si>
  <si>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</si>
  <si>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</si>
  <si>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</si>
  <si>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</si>
  <si>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</si>
  <si>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</si>
  <si>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</si>
  <si>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</si>
  <si>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1</t>
    <phoneticPr fontId="1" type="noConversion"/>
  </si>
  <si>
    <t>2</t>
    <phoneticPr fontId="1" type="noConversion"/>
  </si>
  <si>
    <t>1</t>
    <phoneticPr fontId="1" type="noConversion"/>
  </si>
  <si>
    <t>1</t>
    <phoneticPr fontId="1" type="noConversion"/>
  </si>
  <si>
    <t>2</t>
    <phoneticPr fontId="1" type="noConversion"/>
  </si>
  <si>
    <t>2</t>
    <phoneticPr fontId="1" type="noConversion"/>
  </si>
  <si>
    <t>3</t>
    <phoneticPr fontId="1" type="noConversion"/>
  </si>
  <si>
    <t>16</t>
    <phoneticPr fontId="1" type="noConversion"/>
  </si>
  <si>
    <t>16</t>
    <phoneticPr fontId="1" type="noConversion"/>
  </si>
  <si>
    <t>17</t>
    <phoneticPr fontId="1" type="noConversion"/>
  </si>
  <si>
    <t>3</t>
    <phoneticPr fontId="1" type="noConversion"/>
  </si>
  <si>
    <t>4</t>
    <phoneticPr fontId="1" type="noConversion"/>
  </si>
  <si>
    <t>3</t>
    <phoneticPr fontId="1" type="noConversion"/>
  </si>
  <si>
    <t>2</t>
    <phoneticPr fontId="1" type="noConversion"/>
  </si>
  <si>
    <t>聂新</t>
    <phoneticPr fontId="1" type="noConversion"/>
  </si>
  <si>
    <t>骑龙镇1名、赵化镇2名、兜山镇1名、怀德镇1</t>
    <phoneticPr fontId="1" type="noConversion"/>
  </si>
  <si>
    <t>管理岗</t>
    <phoneticPr fontId="1" type="noConversion"/>
  </si>
  <si>
    <t>龙万乡1名、宝庆乡2名、童寺镇4名、长滩镇1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</si>
</sst>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仿宋"/>
      <family val="3"/>
      <charset val="134"/>
    </font>
    <font>
      <sz val="12"/>
      <name val="宋体"/>
      <charset val="134"/>
    </font>
    <font>
      <sz val="18"/>
      <name val="仿宋"/>
      <family val="3"/>
      <charset val="134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5"/>
      <color theme="1"/>
      <name val="宋体"/>
      <family val="3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3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6" fillId="0" borderId="0"/>
    <xf numFmtId="0" fontId="4" fillId="0" borderId="0"/>
    <xf numFmtId="0" fontId="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2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>
      <alignment vertical="center"/>
    </xf>
    <xf numFmtId="0" fontId="25" fillId="0" borderId="0"/>
    <xf numFmtId="0" fontId="29" fillId="0" borderId="0">
      <alignment vertical="center"/>
    </xf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20" borderId="0" applyNumberFormat="0" applyBorder="0" applyAlignment="0" applyProtection="0"/>
    <xf numFmtId="0" fontId="31" fillId="0" borderId="0">
      <alignment vertical="center"/>
    </xf>
    <xf numFmtId="0" fontId="38" fillId="21" borderId="0" applyNumberFormat="0" applyBorder="0" applyAlignment="0" applyProtection="0"/>
    <xf numFmtId="0" fontId="39" fillId="0" borderId="14" applyNumberFormat="0" applyFill="0" applyAlignment="0" applyProtection="0"/>
    <xf numFmtId="0" fontId="40" fillId="33" borderId="5" applyNumberFormat="0" applyAlignment="0" applyProtection="0"/>
    <xf numFmtId="0" fontId="41" fillId="34" borderId="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7" applyNumberFormat="0" applyFill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8" borderId="0" applyNumberFormat="0" applyBorder="0" applyAlignment="0" applyProtection="0"/>
    <xf numFmtId="0" fontId="45" fillId="39" borderId="0" applyNumberFormat="0" applyBorder="0" applyAlignment="0" applyProtection="0"/>
    <xf numFmtId="0" fontId="46" fillId="33" borderId="8" applyNumberFormat="0" applyAlignment="0" applyProtection="0"/>
    <xf numFmtId="0" fontId="47" fillId="24" borderId="5" applyNumberFormat="0" applyAlignment="0" applyProtection="0"/>
    <xf numFmtId="0" fontId="31" fillId="40" borderId="9" applyNumberFormat="0" applyFont="0" applyAlignment="0" applyProtection="0"/>
    <xf numFmtId="0" fontId="50" fillId="0" borderId="0" applyNumberFormat="0" applyFill="0" applyBorder="0" applyAlignment="0" applyProtection="0">
      <alignment vertical="top"/>
    </xf>
    <xf numFmtId="0" fontId="49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/>
    <xf numFmtId="0" fontId="3" fillId="0" borderId="1" xfId="4" applyFont="1" applyBorder="1" applyAlignment="1">
      <alignment horizontal="left" vertical="center"/>
    </xf>
    <xf numFmtId="0" fontId="3" fillId="0" borderId="1" xfId="4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26" fillId="0" borderId="10" xfId="59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0" fillId="0" borderId="1" xfId="66" applyFont="1" applyBorder="1" applyAlignment="1">
      <alignment horizontal="center" vertical="center"/>
    </xf>
    <xf numFmtId="4" fontId="29" fillId="0" borderId="1" xfId="66" applyNumberFormat="1" applyBorder="1" applyAlignment="1"/>
    <xf numFmtId="0" fontId="25" fillId="0" borderId="1" xfId="59" applyBorder="1" applyAlignment="1">
      <alignment horizontal="center" vertical="center"/>
    </xf>
    <xf numFmtId="0" fontId="25" fillId="0" borderId="1" xfId="59" applyBorder="1" applyAlignment="1">
      <alignment horizontal="center" vertical="center"/>
    </xf>
    <xf numFmtId="0" fontId="3" fillId="0" borderId="0" xfId="0" applyFo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1" fillId="0" borderId="1" xfId="93" applyBorder="1" applyAlignment="1">
      <alignment horizontal="center" vertical="center"/>
    </xf>
    <xf numFmtId="0" fontId="43" fillId="0" borderId="1" xfId="93" applyFont="1" applyBorder="1" applyAlignment="1">
      <alignment horizontal="center" vertical="center"/>
    </xf>
    <xf numFmtId="0" fontId="31" fillId="0" borderId="1" xfId="93" applyFill="1" applyBorder="1" applyAlignment="1">
      <alignment horizontal="center" vertical="center"/>
    </xf>
    <xf numFmtId="0" fontId="6" fillId="0" borderId="1" xfId="39" applyBorder="1"/>
    <xf numFmtId="0" fontId="43" fillId="0" borderId="1" xfId="93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48" fillId="0" borderId="1" xfId="4" applyFont="1" applyBorder="1" applyAlignment="1">
      <alignment horizontal="center" vertical="center"/>
    </xf>
    <xf numFmtId="49" fontId="7" fillId="0" borderId="1" xfId="6" applyNumberFormat="1" applyFont="1" applyBorder="1" applyAlignment="1">
      <alignment horizontal="center" vertical="center"/>
    </xf>
    <xf numFmtId="49" fontId="48" fillId="0" borderId="1" xfId="4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49" fontId="7" fillId="0" borderId="1" xfId="6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49" fontId="7" fillId="0" borderId="1" xfId="6" applyNumberFormat="1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49" fontId="7" fillId="0" borderId="1" xfId="6" applyNumberFormat="1" applyFont="1" applyBorder="1" applyAlignment="1">
      <alignment horizontal="center" vertical="center"/>
    </xf>
    <xf numFmtId="0" fontId="51" fillId="0" borderId="1" xfId="2" applyFont="1" applyFill="1" applyBorder="1" applyAlignment="1">
      <alignment horizontal="center" vertical="center"/>
    </xf>
    <xf numFmtId="0" fontId="52" fillId="0" borderId="1" xfId="113" applyFont="1" applyFill="1" applyBorder="1" applyAlignment="1">
      <alignment horizontal="center" vertical="center"/>
    </xf>
    <xf numFmtId="0" fontId="51" fillId="0" borderId="1" xfId="113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116">
    <cellStyle name="20% - 强调文字颜色 1 2" xfId="7"/>
    <cellStyle name="20% - 强调文字颜色 1 3" xfId="69"/>
    <cellStyle name="20% - 强调文字颜色 2 2" xfId="8"/>
    <cellStyle name="20% - 强调文字颜色 2 3" xfId="70"/>
    <cellStyle name="20% - 强调文字颜色 3 2" xfId="9"/>
    <cellStyle name="20% - 强调文字颜色 3 3" xfId="71"/>
    <cellStyle name="20% - 强调文字颜色 4 2" xfId="10"/>
    <cellStyle name="20% - 强调文字颜色 4 3" xfId="72"/>
    <cellStyle name="20% - 强调文字颜色 5 2" xfId="11"/>
    <cellStyle name="20% - 强调文字颜色 5 3" xfId="73"/>
    <cellStyle name="20% - 强调文字颜色 6 2" xfId="12"/>
    <cellStyle name="20% - 强调文字颜色 6 3" xfId="74"/>
    <cellStyle name="40% - 强调文字颜色 1 2" xfId="13"/>
    <cellStyle name="40% - 强调文字颜色 1 3" xfId="75"/>
    <cellStyle name="40% - 强调文字颜色 2 2" xfId="14"/>
    <cellStyle name="40% - 强调文字颜色 2 3" xfId="76"/>
    <cellStyle name="40% - 强调文字颜色 3 2" xfId="15"/>
    <cellStyle name="40% - 强调文字颜色 3 3" xfId="77"/>
    <cellStyle name="40% - 强调文字颜色 4 2" xfId="16"/>
    <cellStyle name="40% - 强调文字颜色 4 3" xfId="78"/>
    <cellStyle name="40% - 强调文字颜色 5 2" xfId="17"/>
    <cellStyle name="40% - 强调文字颜色 5 3" xfId="79"/>
    <cellStyle name="40% - 强调文字颜色 6 2" xfId="18"/>
    <cellStyle name="40% - 强调文字颜色 6 3" xfId="80"/>
    <cellStyle name="60% - 强调文字颜色 1 2" xfId="19"/>
    <cellStyle name="60% - 强调文字颜色 1 3" xfId="81"/>
    <cellStyle name="60% - 强调文字颜色 2 2" xfId="20"/>
    <cellStyle name="60% - 强调文字颜色 2 3" xfId="82"/>
    <cellStyle name="60% - 强调文字颜色 3 2" xfId="21"/>
    <cellStyle name="60% - 强调文字颜色 3 3" xfId="83"/>
    <cellStyle name="60% - 强调文字颜色 4 2" xfId="22"/>
    <cellStyle name="60% - 强调文字颜色 4 3" xfId="84"/>
    <cellStyle name="60% - 强调文字颜色 5 2" xfId="23"/>
    <cellStyle name="60% - 强调文字颜色 5 3" xfId="85"/>
    <cellStyle name="60% - 强调文字颜色 6 2" xfId="24"/>
    <cellStyle name="60% - 强调文字颜色 6 3" xfId="86"/>
    <cellStyle name="ColLevel_0" xfId="111"/>
    <cellStyle name="RowLevel_0" xfId="112"/>
    <cellStyle name="标题 1 2" xfId="26"/>
    <cellStyle name="标题 1 3" xfId="88"/>
    <cellStyle name="标题 2 2" xfId="27"/>
    <cellStyle name="标题 2 3" xfId="89"/>
    <cellStyle name="标题 3 2" xfId="28"/>
    <cellStyle name="标题 3 3" xfId="90"/>
    <cellStyle name="标题 4 2" xfId="29"/>
    <cellStyle name="标题 4 3" xfId="91"/>
    <cellStyle name="标题 5" xfId="25"/>
    <cellStyle name="标题 6" xfId="87"/>
    <cellStyle name="差 2" xfId="30"/>
    <cellStyle name="差 3" xfId="92"/>
    <cellStyle name="常规" xfId="0" builtinId="0"/>
    <cellStyle name="常规 2" xfId="1"/>
    <cellStyle name="常规 2 2" xfId="4"/>
    <cellStyle name="常规 2 2 2" xfId="31"/>
    <cellStyle name="常规 2 2 2 2" xfId="60"/>
    <cellStyle name="常规 2 2 3" xfId="61"/>
    <cellStyle name="常规 2 3" xfId="32"/>
    <cellStyle name="常规 2 3 2" xfId="62"/>
    <cellStyle name="常规 2 4" xfId="33"/>
    <cellStyle name="常规 2 4 2" xfId="63"/>
    <cellStyle name="常规 2 5" xfId="113"/>
    <cellStyle name="常规 3" xfId="5"/>
    <cellStyle name="常规 3 2" xfId="6"/>
    <cellStyle name="常规 3 2 2" xfId="36"/>
    <cellStyle name="常规 3 2 3" xfId="35"/>
    <cellStyle name="常规 3 3" xfId="37"/>
    <cellStyle name="常规 3 3 2" xfId="64"/>
    <cellStyle name="常规 3 4" xfId="38"/>
    <cellStyle name="常规 3 5" xfId="34"/>
    <cellStyle name="常规 3 6" xfId="114"/>
    <cellStyle name="常规 4" xfId="3"/>
    <cellStyle name="常规 4 2" xfId="40"/>
    <cellStyle name="常规 4 2 2" xfId="65"/>
    <cellStyle name="常规 4 3" xfId="39"/>
    <cellStyle name="常规 4 4" xfId="67"/>
    <cellStyle name="常规 4 5" xfId="115"/>
    <cellStyle name="常规 5" xfId="41"/>
    <cellStyle name="常规 6" xfId="2"/>
    <cellStyle name="常规 7" xfId="59"/>
    <cellStyle name="常规 8" xfId="66"/>
    <cellStyle name="常规 9" xfId="68"/>
    <cellStyle name="常规_Sheet1" xfId="93"/>
    <cellStyle name="好 2" xfId="42"/>
    <cellStyle name="好 3" xfId="94"/>
    <cellStyle name="汇总 2" xfId="43"/>
    <cellStyle name="汇总 3" xfId="95"/>
    <cellStyle name="计算 2" xfId="44"/>
    <cellStyle name="计算 3" xfId="96"/>
    <cellStyle name="检查单元格 2" xfId="45"/>
    <cellStyle name="检查单元格 3" xfId="97"/>
    <cellStyle name="解释性文本 2" xfId="46"/>
    <cellStyle name="解释性文本 3" xfId="98"/>
    <cellStyle name="警告文本 2" xfId="47"/>
    <cellStyle name="警告文本 3" xfId="99"/>
    <cellStyle name="链接单元格 2" xfId="48"/>
    <cellStyle name="链接单元格 3" xfId="100"/>
    <cellStyle name="强调文字颜色 1 2" xfId="49"/>
    <cellStyle name="强调文字颜色 1 3" xfId="101"/>
    <cellStyle name="强调文字颜色 2 2" xfId="50"/>
    <cellStyle name="强调文字颜色 2 3" xfId="102"/>
    <cellStyle name="强调文字颜色 3 2" xfId="51"/>
    <cellStyle name="强调文字颜色 3 3" xfId="103"/>
    <cellStyle name="强调文字颜色 4 2" xfId="52"/>
    <cellStyle name="强调文字颜色 4 3" xfId="104"/>
    <cellStyle name="强调文字颜色 5 2" xfId="53"/>
    <cellStyle name="强调文字颜色 5 3" xfId="105"/>
    <cellStyle name="强调文字颜色 6 2" xfId="54"/>
    <cellStyle name="强调文字颜色 6 3" xfId="106"/>
    <cellStyle name="适中 2" xfId="55"/>
    <cellStyle name="适中 3" xfId="107"/>
    <cellStyle name="输出 2" xfId="56"/>
    <cellStyle name="输出 3" xfId="108"/>
    <cellStyle name="输入 2" xfId="57"/>
    <cellStyle name="输入 3" xfId="109"/>
    <cellStyle name="注释 2" xfId="58"/>
    <cellStyle name="注释 3" xfId="1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6"/>
  <sheetViews>
    <sheetView tabSelected="1" workbookViewId="0">
      <selection activeCell="E10" sqref="E10"/>
    </sheetView>
  </sheetViews>
  <sheetFormatPr defaultRowHeight="13.5"/>
  <cols>
    <col min="1" max="3" width="9" style="17"/>
    <col min="4" max="4" width="18.75" style="17" customWidth="1"/>
    <col min="5" max="5" width="15.25" style="17" customWidth="1"/>
    <col min="6" max="6" width="9" style="17"/>
    <col min="7" max="7" width="9.5" style="17" bestFit="1" customWidth="1"/>
    <col min="8" max="13" width="9" style="17"/>
    <col min="14" max="16" width="9" style="20"/>
    <col min="17" max="17" width="9" style="21"/>
    <col min="18" max="16384" width="9" style="17"/>
  </cols>
  <sheetData>
    <row r="1" spans="1:17" ht="35.25" customHeight="1">
      <c r="A1" s="40" t="s">
        <v>784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s="3" customFormat="1" ht="21.75" customHeight="1">
      <c r="A2" s="1" t="s">
        <v>763</v>
      </c>
      <c r="B2" s="1" t="s">
        <v>764</v>
      </c>
      <c r="C2" s="1" t="s">
        <v>765</v>
      </c>
      <c r="D2" s="1" t="s">
        <v>766</v>
      </c>
      <c r="E2" s="1" t="s">
        <v>767</v>
      </c>
      <c r="F2" s="1" t="s">
        <v>768</v>
      </c>
      <c r="G2" s="1" t="s">
        <v>769</v>
      </c>
      <c r="H2" s="1" t="s">
        <v>770</v>
      </c>
      <c r="I2" s="1" t="s">
        <v>771</v>
      </c>
      <c r="J2" s="1" t="s">
        <v>772</v>
      </c>
      <c r="K2" s="1" t="s">
        <v>773</v>
      </c>
      <c r="L2" s="1" t="s">
        <v>774</v>
      </c>
      <c r="M2" s="1" t="s">
        <v>775</v>
      </c>
      <c r="N2" s="18" t="s">
        <v>776</v>
      </c>
      <c r="O2" s="19" t="s">
        <v>777</v>
      </c>
      <c r="P2" s="19" t="s">
        <v>772</v>
      </c>
      <c r="Q2" s="12" t="s">
        <v>778</v>
      </c>
    </row>
    <row r="3" spans="1:17" s="3" customFormat="1">
      <c r="A3" s="1" t="s">
        <v>0</v>
      </c>
      <c r="B3" s="1">
        <v>61.9</v>
      </c>
      <c r="C3" s="1">
        <v>78.400000000000006</v>
      </c>
      <c r="D3" s="2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>
        <v>0</v>
      </c>
      <c r="J3" s="1">
        <v>43.74</v>
      </c>
      <c r="K3" s="1">
        <v>1</v>
      </c>
      <c r="L3" s="1">
        <v>12.38</v>
      </c>
      <c r="M3" s="1">
        <v>31.36</v>
      </c>
      <c r="N3" s="19">
        <f>VLOOKUP(G3,Sheet2!A:B,2,FALSE)</f>
        <v>90</v>
      </c>
      <c r="O3" s="19">
        <f t="shared" ref="O3:O8" si="0">N3*0.4</f>
        <v>36</v>
      </c>
      <c r="P3" s="19">
        <f t="shared" ref="P3:P66" si="1">J3+O3</f>
        <v>79.740000000000009</v>
      </c>
      <c r="Q3" s="12" t="s">
        <v>785</v>
      </c>
    </row>
    <row r="4" spans="1:17" s="3" customFormat="1">
      <c r="A4" s="1" t="s">
        <v>8</v>
      </c>
      <c r="B4" s="1">
        <v>59.9</v>
      </c>
      <c r="C4" s="1">
        <v>77.599999999999994</v>
      </c>
      <c r="D4" s="2" t="s">
        <v>1</v>
      </c>
      <c r="E4" s="1" t="s">
        <v>2</v>
      </c>
      <c r="F4" s="1" t="s">
        <v>3</v>
      </c>
      <c r="G4" s="1" t="s">
        <v>9</v>
      </c>
      <c r="H4" s="1" t="s">
        <v>5</v>
      </c>
      <c r="I4" s="1">
        <v>0</v>
      </c>
      <c r="J4" s="1">
        <v>43.02</v>
      </c>
      <c r="K4" s="1">
        <v>3</v>
      </c>
      <c r="L4" s="1">
        <v>11.98</v>
      </c>
      <c r="M4" s="1">
        <v>31.04</v>
      </c>
      <c r="N4" s="19">
        <f>VLOOKUP(G4,Sheet2!A:B,2,FALSE)</f>
        <v>85.6</v>
      </c>
      <c r="O4" s="19">
        <f t="shared" si="0"/>
        <v>34.24</v>
      </c>
      <c r="P4" s="19">
        <f t="shared" si="1"/>
        <v>77.260000000000005</v>
      </c>
      <c r="Q4" s="12" t="s">
        <v>786</v>
      </c>
    </row>
    <row r="5" spans="1:17" s="3" customFormat="1">
      <c r="A5" s="1" t="s">
        <v>6</v>
      </c>
      <c r="B5" s="1">
        <v>65.5</v>
      </c>
      <c r="C5" s="1">
        <v>76.2</v>
      </c>
      <c r="D5" s="2" t="s">
        <v>1</v>
      </c>
      <c r="E5" s="1" t="s">
        <v>2</v>
      </c>
      <c r="F5" s="1" t="s">
        <v>3</v>
      </c>
      <c r="G5" s="1" t="s">
        <v>7</v>
      </c>
      <c r="H5" s="1" t="s">
        <v>5</v>
      </c>
      <c r="I5" s="1">
        <v>0</v>
      </c>
      <c r="J5" s="1">
        <v>43.58</v>
      </c>
      <c r="K5" s="1">
        <v>2</v>
      </c>
      <c r="L5" s="1">
        <v>13.1</v>
      </c>
      <c r="M5" s="1">
        <v>30.48</v>
      </c>
      <c r="N5" s="19">
        <f>VLOOKUP(G5,Sheet2!A:B,2,FALSE)</f>
        <v>75</v>
      </c>
      <c r="O5" s="19">
        <f t="shared" si="0"/>
        <v>30</v>
      </c>
      <c r="P5" s="19">
        <f t="shared" si="1"/>
        <v>73.58</v>
      </c>
      <c r="Q5" s="12" t="s">
        <v>787</v>
      </c>
    </row>
    <row r="6" spans="1:17" s="3" customFormat="1">
      <c r="A6" s="1" t="s">
        <v>10</v>
      </c>
      <c r="B6" s="1">
        <v>83.6</v>
      </c>
      <c r="C6" s="1">
        <v>83.4</v>
      </c>
      <c r="D6" s="2" t="s">
        <v>11</v>
      </c>
      <c r="E6" s="1" t="s">
        <v>2</v>
      </c>
      <c r="F6" s="1" t="s">
        <v>3</v>
      </c>
      <c r="G6" s="1" t="s">
        <v>12</v>
      </c>
      <c r="H6" s="1" t="s">
        <v>13</v>
      </c>
      <c r="I6" s="1">
        <v>0</v>
      </c>
      <c r="J6" s="1">
        <v>50.08</v>
      </c>
      <c r="K6" s="1">
        <v>1</v>
      </c>
      <c r="L6" s="1">
        <v>16.72</v>
      </c>
      <c r="M6" s="1">
        <v>33.36</v>
      </c>
      <c r="N6" s="19">
        <f>VLOOKUP(G6,Sheet2!A:B,2,FALSE)</f>
        <v>85.2</v>
      </c>
      <c r="O6" s="19">
        <f t="shared" si="0"/>
        <v>34.080000000000005</v>
      </c>
      <c r="P6" s="19">
        <f t="shared" si="1"/>
        <v>84.16</v>
      </c>
      <c r="Q6" s="12" t="s">
        <v>785</v>
      </c>
    </row>
    <row r="7" spans="1:17" s="3" customFormat="1">
      <c r="A7" s="1" t="s">
        <v>16</v>
      </c>
      <c r="B7" s="1">
        <v>79.400000000000006</v>
      </c>
      <c r="C7" s="1">
        <v>81.599999999999994</v>
      </c>
      <c r="D7" s="2" t="s">
        <v>11</v>
      </c>
      <c r="E7" s="1" t="s">
        <v>2</v>
      </c>
      <c r="F7" s="1" t="s">
        <v>3</v>
      </c>
      <c r="G7" s="1" t="s">
        <v>17</v>
      </c>
      <c r="H7" s="1" t="s">
        <v>13</v>
      </c>
      <c r="I7" s="1">
        <v>0</v>
      </c>
      <c r="J7" s="1">
        <v>48.52</v>
      </c>
      <c r="K7" s="1">
        <v>3</v>
      </c>
      <c r="L7" s="1">
        <v>15.88</v>
      </c>
      <c r="M7" s="1">
        <v>32.64</v>
      </c>
      <c r="N7" s="19">
        <f>VLOOKUP(G7,Sheet2!A:B,2,FALSE)</f>
        <v>88.8</v>
      </c>
      <c r="O7" s="19">
        <f t="shared" si="0"/>
        <v>35.520000000000003</v>
      </c>
      <c r="P7" s="19">
        <f t="shared" si="1"/>
        <v>84.04</v>
      </c>
      <c r="Q7" s="12" t="s">
        <v>786</v>
      </c>
    </row>
    <row r="8" spans="1:17" s="3" customFormat="1">
      <c r="A8" s="1" t="s">
        <v>14</v>
      </c>
      <c r="B8" s="1">
        <v>75.2</v>
      </c>
      <c r="C8" s="1">
        <v>84.4</v>
      </c>
      <c r="D8" s="2" t="s">
        <v>11</v>
      </c>
      <c r="E8" s="1" t="s">
        <v>2</v>
      </c>
      <c r="F8" s="1" t="s">
        <v>3</v>
      </c>
      <c r="G8" s="1" t="s">
        <v>15</v>
      </c>
      <c r="H8" s="1" t="s">
        <v>13</v>
      </c>
      <c r="I8" s="1">
        <v>0</v>
      </c>
      <c r="J8" s="1">
        <v>48.8</v>
      </c>
      <c r="K8" s="1">
        <v>2</v>
      </c>
      <c r="L8" s="1">
        <v>15.04</v>
      </c>
      <c r="M8" s="1">
        <v>33.76</v>
      </c>
      <c r="N8" s="19">
        <f>VLOOKUP(G8,Sheet2!A:B,2,FALSE)</f>
        <v>82</v>
      </c>
      <c r="O8" s="19">
        <f t="shared" si="0"/>
        <v>32.800000000000004</v>
      </c>
      <c r="P8" s="19">
        <f t="shared" si="1"/>
        <v>81.599999999999994</v>
      </c>
      <c r="Q8" s="12" t="s">
        <v>787</v>
      </c>
    </row>
    <row r="9" spans="1:17" s="3" customFormat="1">
      <c r="A9" s="1" t="s">
        <v>18</v>
      </c>
      <c r="B9" s="1">
        <v>70</v>
      </c>
      <c r="C9" s="1">
        <v>77.400000000000006</v>
      </c>
      <c r="D9" s="2" t="s">
        <v>11</v>
      </c>
      <c r="E9" s="1" t="s">
        <v>2</v>
      </c>
      <c r="F9" s="1" t="s">
        <v>3</v>
      </c>
      <c r="G9" s="1" t="s">
        <v>19</v>
      </c>
      <c r="H9" s="1" t="s">
        <v>13</v>
      </c>
      <c r="I9" s="1">
        <v>0</v>
      </c>
      <c r="J9" s="1">
        <v>44.96</v>
      </c>
      <c r="K9" s="1">
        <v>6</v>
      </c>
      <c r="L9" s="1">
        <v>14</v>
      </c>
      <c r="M9" s="1">
        <v>30.96</v>
      </c>
      <c r="N9" s="19" t="str">
        <f>VLOOKUP(G9,Sheet2!A:B,2,FALSE)</f>
        <v>缺考</v>
      </c>
      <c r="O9" s="19" t="e">
        <f t="shared" ref="O9:O67" si="2">N9*0.4</f>
        <v>#VALUE!</v>
      </c>
      <c r="P9" s="19" t="e">
        <f t="shared" si="1"/>
        <v>#VALUE!</v>
      </c>
      <c r="Q9" s="12"/>
    </row>
    <row r="10" spans="1:17" s="3" customFormat="1">
      <c r="A10" s="1" t="s">
        <v>28</v>
      </c>
      <c r="B10" s="1">
        <v>64.400000000000006</v>
      </c>
      <c r="C10" s="1">
        <v>77.599999999999994</v>
      </c>
      <c r="D10" s="2" t="s">
        <v>21</v>
      </c>
      <c r="E10" s="1" t="s">
        <v>2</v>
      </c>
      <c r="F10" s="1" t="s">
        <v>3</v>
      </c>
      <c r="G10" s="1" t="s">
        <v>29</v>
      </c>
      <c r="H10" s="1" t="s">
        <v>23</v>
      </c>
      <c r="I10" s="1">
        <v>0</v>
      </c>
      <c r="J10" s="1">
        <v>43.92</v>
      </c>
      <c r="K10" s="1">
        <v>4</v>
      </c>
      <c r="L10" s="1">
        <v>12.88</v>
      </c>
      <c r="M10" s="1">
        <v>31.04</v>
      </c>
      <c r="N10" s="19">
        <f>VLOOKUP(G10,Sheet2!A:B,2,FALSE)</f>
        <v>89.4</v>
      </c>
      <c r="O10" s="19">
        <f>N10*0.4</f>
        <v>35.760000000000005</v>
      </c>
      <c r="P10" s="19">
        <f t="shared" si="1"/>
        <v>79.680000000000007</v>
      </c>
      <c r="Q10" s="12" t="s">
        <v>785</v>
      </c>
    </row>
    <row r="11" spans="1:17" s="3" customFormat="1">
      <c r="A11" s="1" t="s">
        <v>20</v>
      </c>
      <c r="B11" s="1">
        <v>70.900000000000006</v>
      </c>
      <c r="C11" s="1">
        <v>75.599999999999994</v>
      </c>
      <c r="D11" s="2" t="s">
        <v>21</v>
      </c>
      <c r="E11" s="1" t="s">
        <v>2</v>
      </c>
      <c r="F11" s="1" t="s">
        <v>3</v>
      </c>
      <c r="G11" s="1" t="s">
        <v>22</v>
      </c>
      <c r="H11" s="1" t="s">
        <v>23</v>
      </c>
      <c r="I11" s="1">
        <v>0</v>
      </c>
      <c r="J11" s="1">
        <v>44.42</v>
      </c>
      <c r="K11" s="1">
        <v>1</v>
      </c>
      <c r="L11" s="1">
        <v>14.18</v>
      </c>
      <c r="M11" s="1">
        <v>30.24</v>
      </c>
      <c r="N11" s="19">
        <f>VLOOKUP(G11,Sheet2!A:B,2,FALSE)</f>
        <v>87.3</v>
      </c>
      <c r="O11" s="19">
        <f>N11*0.4</f>
        <v>34.92</v>
      </c>
      <c r="P11" s="19">
        <f t="shared" si="1"/>
        <v>79.34</v>
      </c>
      <c r="Q11" s="12" t="s">
        <v>786</v>
      </c>
    </row>
    <row r="12" spans="1:17" s="3" customFormat="1">
      <c r="A12" s="1" t="s">
        <v>24</v>
      </c>
      <c r="B12" s="1">
        <v>70.5</v>
      </c>
      <c r="C12" s="1">
        <v>75.599999999999994</v>
      </c>
      <c r="D12" s="2" t="s">
        <v>21</v>
      </c>
      <c r="E12" s="1" t="s">
        <v>2</v>
      </c>
      <c r="F12" s="1" t="s">
        <v>3</v>
      </c>
      <c r="G12" s="1" t="s">
        <v>25</v>
      </c>
      <c r="H12" s="1" t="s">
        <v>23</v>
      </c>
      <c r="I12" s="1">
        <v>0</v>
      </c>
      <c r="J12" s="1">
        <v>44.34</v>
      </c>
      <c r="K12" s="1">
        <v>2</v>
      </c>
      <c r="L12" s="1">
        <v>14.1</v>
      </c>
      <c r="M12" s="1">
        <v>30.24</v>
      </c>
      <c r="N12" s="19">
        <f>VLOOKUP(G12,Sheet2!A:B,2,FALSE)</f>
        <v>82.6</v>
      </c>
      <c r="O12" s="19">
        <f>N12*0.4</f>
        <v>33.04</v>
      </c>
      <c r="P12" s="19">
        <f t="shared" si="1"/>
        <v>77.38</v>
      </c>
      <c r="Q12" s="12" t="s">
        <v>787</v>
      </c>
    </row>
    <row r="13" spans="1:17" s="3" customFormat="1">
      <c r="A13" s="1" t="s">
        <v>30</v>
      </c>
      <c r="B13" s="1">
        <v>64.3</v>
      </c>
      <c r="C13" s="1">
        <v>75.400000000000006</v>
      </c>
      <c r="D13" s="2" t="s">
        <v>21</v>
      </c>
      <c r="E13" s="1" t="s">
        <v>2</v>
      </c>
      <c r="F13" s="1" t="s">
        <v>3</v>
      </c>
      <c r="G13" s="1" t="s">
        <v>31</v>
      </c>
      <c r="H13" s="1" t="s">
        <v>23</v>
      </c>
      <c r="I13" s="1">
        <v>0</v>
      </c>
      <c r="J13" s="1">
        <v>43.02</v>
      </c>
      <c r="K13" s="1">
        <v>5</v>
      </c>
      <c r="L13" s="1">
        <v>12.86</v>
      </c>
      <c r="M13" s="1">
        <v>30.16</v>
      </c>
      <c r="N13" s="19">
        <f>VLOOKUP(G13,Sheet2!A:B,2,FALSE)</f>
        <v>82.8</v>
      </c>
      <c r="O13" s="19">
        <f>N13*0.4</f>
        <v>33.119999999999997</v>
      </c>
      <c r="P13" s="19">
        <f t="shared" si="1"/>
        <v>76.14</v>
      </c>
      <c r="Q13" s="12" t="s">
        <v>788</v>
      </c>
    </row>
    <row r="14" spans="1:17" s="3" customFormat="1">
      <c r="A14" s="1" t="s">
        <v>26</v>
      </c>
      <c r="B14" s="1">
        <v>70.099999999999994</v>
      </c>
      <c r="C14" s="1">
        <v>75.2</v>
      </c>
      <c r="D14" s="2" t="s">
        <v>21</v>
      </c>
      <c r="E14" s="1" t="s">
        <v>2</v>
      </c>
      <c r="F14" s="1" t="s">
        <v>3</v>
      </c>
      <c r="G14" s="1" t="s">
        <v>27</v>
      </c>
      <c r="H14" s="1" t="s">
        <v>23</v>
      </c>
      <c r="I14" s="1">
        <v>0</v>
      </c>
      <c r="J14" s="1">
        <v>44.1</v>
      </c>
      <c r="K14" s="1">
        <v>3</v>
      </c>
      <c r="L14" s="1">
        <v>14.02</v>
      </c>
      <c r="M14" s="1">
        <v>30.08</v>
      </c>
      <c r="N14" s="19">
        <f>VLOOKUP(G14,Sheet2!A:B,2,FALSE)</f>
        <v>76.8</v>
      </c>
      <c r="O14" s="19">
        <f>N14*0.4</f>
        <v>30.72</v>
      </c>
      <c r="P14" s="19">
        <f t="shared" si="1"/>
        <v>74.819999999999993</v>
      </c>
      <c r="Q14" s="12" t="s">
        <v>789</v>
      </c>
    </row>
    <row r="15" spans="1:17" s="3" customFormat="1">
      <c r="A15" s="1" t="s">
        <v>32</v>
      </c>
      <c r="B15" s="1">
        <v>65.3</v>
      </c>
      <c r="C15" s="1">
        <v>79.400000000000006</v>
      </c>
      <c r="D15" s="2" t="s">
        <v>33</v>
      </c>
      <c r="E15" s="1" t="s">
        <v>2</v>
      </c>
      <c r="F15" s="1" t="s">
        <v>34</v>
      </c>
      <c r="G15" s="1" t="s">
        <v>35</v>
      </c>
      <c r="H15" s="1" t="s">
        <v>36</v>
      </c>
      <c r="I15" s="1">
        <v>0</v>
      </c>
      <c r="J15" s="1">
        <v>44.82</v>
      </c>
      <c r="K15" s="1">
        <v>1</v>
      </c>
      <c r="L15" s="1">
        <v>13.06</v>
      </c>
      <c r="M15" s="1">
        <v>31.76</v>
      </c>
      <c r="N15" s="19" t="str">
        <f>VLOOKUP(G15,Sheet2!A:B,2,FALSE)</f>
        <v>缺考</v>
      </c>
      <c r="O15" s="19" t="e">
        <f t="shared" si="2"/>
        <v>#VALUE!</v>
      </c>
      <c r="P15" s="19" t="e">
        <f t="shared" si="1"/>
        <v>#VALUE!</v>
      </c>
      <c r="Q15" s="12"/>
    </row>
    <row r="16" spans="1:17" s="3" customFormat="1">
      <c r="A16" s="1" t="s">
        <v>39</v>
      </c>
      <c r="B16" s="1">
        <v>68.599999999999994</v>
      </c>
      <c r="C16" s="1">
        <v>75.8</v>
      </c>
      <c r="D16" s="2" t="s">
        <v>33</v>
      </c>
      <c r="E16" s="1" t="s">
        <v>2</v>
      </c>
      <c r="F16" s="1" t="s">
        <v>34</v>
      </c>
      <c r="G16" s="1" t="s">
        <v>40</v>
      </c>
      <c r="H16" s="1" t="s">
        <v>36</v>
      </c>
      <c r="I16" s="1">
        <v>0</v>
      </c>
      <c r="J16" s="1">
        <v>44.04</v>
      </c>
      <c r="K16" s="1">
        <v>3</v>
      </c>
      <c r="L16" s="1">
        <v>13.72</v>
      </c>
      <c r="M16" s="1">
        <v>30.32</v>
      </c>
      <c r="N16" s="19">
        <f>VLOOKUP(G16,Sheet2!A:B,2,FALSE)</f>
        <v>87.5</v>
      </c>
      <c r="O16" s="19">
        <f>N16*0.4</f>
        <v>35</v>
      </c>
      <c r="P16" s="19">
        <f t="shared" si="1"/>
        <v>79.039999999999992</v>
      </c>
      <c r="Q16" s="12" t="s">
        <v>790</v>
      </c>
    </row>
    <row r="17" spans="1:17" s="3" customFormat="1">
      <c r="A17" s="1" t="s">
        <v>43</v>
      </c>
      <c r="B17" s="1">
        <v>61.7</v>
      </c>
      <c r="C17" s="1">
        <v>76.599999999999994</v>
      </c>
      <c r="D17" s="2" t="s">
        <v>33</v>
      </c>
      <c r="E17" s="1" t="s">
        <v>2</v>
      </c>
      <c r="F17" s="1" t="s">
        <v>34</v>
      </c>
      <c r="G17" s="1" t="s">
        <v>44</v>
      </c>
      <c r="H17" s="1" t="s">
        <v>36</v>
      </c>
      <c r="I17" s="1">
        <v>0</v>
      </c>
      <c r="J17" s="1">
        <v>42.98</v>
      </c>
      <c r="K17" s="1">
        <v>5</v>
      </c>
      <c r="L17" s="1">
        <v>12.34</v>
      </c>
      <c r="M17" s="1">
        <v>30.64</v>
      </c>
      <c r="N17" s="19">
        <f>VLOOKUP(G17,Sheet2!A:B,2,FALSE)</f>
        <v>83.6</v>
      </c>
      <c r="O17" s="19">
        <f>N17*0.4</f>
        <v>33.44</v>
      </c>
      <c r="P17" s="19">
        <f t="shared" si="1"/>
        <v>76.419999999999987</v>
      </c>
      <c r="Q17" s="12" t="s">
        <v>791</v>
      </c>
    </row>
    <row r="18" spans="1:17" s="3" customFormat="1">
      <c r="A18" s="1" t="s">
        <v>41</v>
      </c>
      <c r="B18" s="1">
        <v>74.400000000000006</v>
      </c>
      <c r="C18" s="1">
        <v>71.8</v>
      </c>
      <c r="D18" s="2" t="s">
        <v>33</v>
      </c>
      <c r="E18" s="1" t="s">
        <v>2</v>
      </c>
      <c r="F18" s="1" t="s">
        <v>34</v>
      </c>
      <c r="G18" s="1" t="s">
        <v>42</v>
      </c>
      <c r="H18" s="1" t="s">
        <v>36</v>
      </c>
      <c r="I18" s="1">
        <v>0</v>
      </c>
      <c r="J18" s="1">
        <v>43.6</v>
      </c>
      <c r="K18" s="1">
        <v>4</v>
      </c>
      <c r="L18" s="1">
        <v>14.88</v>
      </c>
      <c r="M18" s="1">
        <v>28.72</v>
      </c>
      <c r="N18" s="19">
        <f>VLOOKUP(G18,Sheet2!A:B,2,FALSE)</f>
        <v>81.8</v>
      </c>
      <c r="O18" s="19">
        <f>N18*0.4</f>
        <v>32.72</v>
      </c>
      <c r="P18" s="19">
        <f t="shared" si="1"/>
        <v>76.319999999999993</v>
      </c>
      <c r="Q18" s="12" t="s">
        <v>792</v>
      </c>
    </row>
    <row r="19" spans="1:17" s="3" customFormat="1">
      <c r="A19" s="1" t="s">
        <v>37</v>
      </c>
      <c r="B19" s="1">
        <v>63.6</v>
      </c>
      <c r="C19" s="1">
        <v>78.599999999999994</v>
      </c>
      <c r="D19" s="2" t="s">
        <v>33</v>
      </c>
      <c r="E19" s="1" t="s">
        <v>2</v>
      </c>
      <c r="F19" s="1" t="s">
        <v>34</v>
      </c>
      <c r="G19" s="1" t="s">
        <v>38</v>
      </c>
      <c r="H19" s="1" t="s">
        <v>36</v>
      </c>
      <c r="I19" s="1">
        <v>0</v>
      </c>
      <c r="J19" s="1">
        <v>44.16</v>
      </c>
      <c r="K19" s="1">
        <v>2</v>
      </c>
      <c r="L19" s="1">
        <v>12.72</v>
      </c>
      <c r="M19" s="1">
        <v>31.44</v>
      </c>
      <c r="N19" s="19">
        <f>VLOOKUP(G19,Sheet2!A:B,2,FALSE)</f>
        <v>79.400000000000006</v>
      </c>
      <c r="O19" s="19">
        <f>N19*0.4</f>
        <v>31.760000000000005</v>
      </c>
      <c r="P19" s="19">
        <f t="shared" si="1"/>
        <v>75.92</v>
      </c>
      <c r="Q19" s="12" t="s">
        <v>793</v>
      </c>
    </row>
    <row r="20" spans="1:17" s="3" customFormat="1">
      <c r="A20" s="1" t="s">
        <v>45</v>
      </c>
      <c r="B20" s="1">
        <v>71.7</v>
      </c>
      <c r="C20" s="1">
        <v>71</v>
      </c>
      <c r="D20" s="2" t="s">
        <v>33</v>
      </c>
      <c r="E20" s="1" t="s">
        <v>2</v>
      </c>
      <c r="F20" s="1" t="s">
        <v>34</v>
      </c>
      <c r="G20" s="1" t="s">
        <v>46</v>
      </c>
      <c r="H20" s="1" t="s">
        <v>36</v>
      </c>
      <c r="I20" s="1">
        <v>0</v>
      </c>
      <c r="J20" s="1">
        <v>42.74</v>
      </c>
      <c r="K20" s="1">
        <v>6</v>
      </c>
      <c r="L20" s="1">
        <v>14.34</v>
      </c>
      <c r="M20" s="1">
        <v>28.4</v>
      </c>
      <c r="N20" s="19">
        <f>VLOOKUP(G20,Sheet2!A:B,2,FALSE)</f>
        <v>80.8</v>
      </c>
      <c r="O20" s="19">
        <f>N20*0.4</f>
        <v>32.32</v>
      </c>
      <c r="P20" s="19">
        <f t="shared" si="1"/>
        <v>75.06</v>
      </c>
      <c r="Q20" s="12" t="s">
        <v>794</v>
      </c>
    </row>
    <row r="21" spans="1:17" s="3" customFormat="1">
      <c r="A21" s="1" t="s">
        <v>47</v>
      </c>
      <c r="B21" s="1">
        <v>65.2</v>
      </c>
      <c r="C21" s="1">
        <v>73.8</v>
      </c>
      <c r="D21" s="2" t="s">
        <v>48</v>
      </c>
      <c r="E21" s="1" t="s">
        <v>49</v>
      </c>
      <c r="F21" s="1" t="s">
        <v>50</v>
      </c>
      <c r="G21" s="1" t="s">
        <v>51</v>
      </c>
      <c r="H21" s="1" t="s">
        <v>52</v>
      </c>
      <c r="I21" s="1">
        <v>0</v>
      </c>
      <c r="J21" s="1">
        <v>42.56</v>
      </c>
      <c r="K21" s="1">
        <v>1</v>
      </c>
      <c r="L21" s="1">
        <v>13.04</v>
      </c>
      <c r="M21" s="1">
        <v>29.52</v>
      </c>
      <c r="N21" s="19">
        <f>VLOOKUP(G21,Sheet2!A:B,2,FALSE)</f>
        <v>83.8</v>
      </c>
      <c r="O21" s="19">
        <f t="shared" si="2"/>
        <v>33.520000000000003</v>
      </c>
      <c r="P21" s="19">
        <f t="shared" si="1"/>
        <v>76.080000000000013</v>
      </c>
      <c r="Q21" s="12" t="s">
        <v>795</v>
      </c>
    </row>
    <row r="22" spans="1:17" s="3" customFormat="1">
      <c r="A22" s="1" t="s">
        <v>55</v>
      </c>
      <c r="B22" s="1">
        <v>67.400000000000006</v>
      </c>
      <c r="C22" s="1">
        <v>69.8</v>
      </c>
      <c r="D22" s="2" t="s">
        <v>48</v>
      </c>
      <c r="E22" s="1" t="s">
        <v>49</v>
      </c>
      <c r="F22" s="1" t="s">
        <v>50</v>
      </c>
      <c r="G22" s="1" t="s">
        <v>56</v>
      </c>
      <c r="H22" s="1" t="s">
        <v>52</v>
      </c>
      <c r="I22" s="1">
        <v>0</v>
      </c>
      <c r="J22" s="1">
        <v>41.4</v>
      </c>
      <c r="K22" s="1">
        <v>3</v>
      </c>
      <c r="L22" s="1">
        <v>13.48</v>
      </c>
      <c r="M22" s="1">
        <v>27.92</v>
      </c>
      <c r="N22" s="19">
        <f>VLOOKUP(G22,Sheet2!A:B,2,FALSE)</f>
        <v>85.1</v>
      </c>
      <c r="O22" s="19">
        <f t="shared" si="2"/>
        <v>34.04</v>
      </c>
      <c r="P22" s="19">
        <f t="shared" si="1"/>
        <v>75.44</v>
      </c>
      <c r="Q22" s="12">
        <v>2</v>
      </c>
    </row>
    <row r="23" spans="1:17" s="3" customFormat="1">
      <c r="A23" s="1" t="s">
        <v>53</v>
      </c>
      <c r="B23" s="1">
        <v>60.9</v>
      </c>
      <c r="C23" s="1">
        <v>73.400000000000006</v>
      </c>
      <c r="D23" s="2" t="s">
        <v>48</v>
      </c>
      <c r="E23" s="1" t="s">
        <v>49</v>
      </c>
      <c r="F23" s="1" t="s">
        <v>50</v>
      </c>
      <c r="G23" s="1" t="s">
        <v>54</v>
      </c>
      <c r="H23" s="1" t="s">
        <v>52</v>
      </c>
      <c r="I23" s="1">
        <v>0</v>
      </c>
      <c r="J23" s="1">
        <v>41.54</v>
      </c>
      <c r="K23" s="1">
        <v>2</v>
      </c>
      <c r="L23" s="1">
        <v>12.18</v>
      </c>
      <c r="M23" s="1">
        <v>29.36</v>
      </c>
      <c r="N23" s="19">
        <f>VLOOKUP(G23,Sheet2!A:B,2,FALSE)</f>
        <v>79.900000000000006</v>
      </c>
      <c r="O23" s="19">
        <f t="shared" si="2"/>
        <v>31.960000000000004</v>
      </c>
      <c r="P23" s="19">
        <f t="shared" si="1"/>
        <v>73.5</v>
      </c>
      <c r="Q23" s="12">
        <v>3</v>
      </c>
    </row>
    <row r="24" spans="1:17" s="3" customFormat="1">
      <c r="A24" s="1" t="s">
        <v>57</v>
      </c>
      <c r="B24" s="1">
        <v>70.400000000000006</v>
      </c>
      <c r="C24" s="1">
        <v>75.8</v>
      </c>
      <c r="D24" s="2" t="s">
        <v>58</v>
      </c>
      <c r="E24" s="1" t="s">
        <v>2</v>
      </c>
      <c r="F24" s="1" t="s">
        <v>59</v>
      </c>
      <c r="G24" s="1" t="s">
        <v>60</v>
      </c>
      <c r="H24" s="1" t="s">
        <v>61</v>
      </c>
      <c r="I24" s="1">
        <v>0</v>
      </c>
      <c r="J24" s="1">
        <v>44.4</v>
      </c>
      <c r="K24" s="1">
        <v>1</v>
      </c>
      <c r="L24" s="1">
        <v>14.08</v>
      </c>
      <c r="M24" s="1">
        <v>30.32</v>
      </c>
      <c r="N24" s="19">
        <f>VLOOKUP(G24,Sheet2!A:B,2,FALSE)</f>
        <v>83.5</v>
      </c>
      <c r="O24" s="19">
        <f t="shared" si="2"/>
        <v>33.4</v>
      </c>
      <c r="P24" s="19">
        <f t="shared" si="1"/>
        <v>77.8</v>
      </c>
      <c r="Q24" s="12" t="s">
        <v>796</v>
      </c>
    </row>
    <row r="25" spans="1:17" s="3" customFormat="1">
      <c r="A25" s="5" t="s">
        <v>711</v>
      </c>
      <c r="B25" s="5">
        <v>66</v>
      </c>
      <c r="C25" s="5">
        <v>66.2</v>
      </c>
      <c r="D25" s="4" t="s">
        <v>58</v>
      </c>
      <c r="E25" s="5" t="s">
        <v>2</v>
      </c>
      <c r="F25" s="1" t="s">
        <v>59</v>
      </c>
      <c r="G25" s="5" t="s">
        <v>712</v>
      </c>
      <c r="H25" s="5" t="s">
        <v>61</v>
      </c>
      <c r="I25" s="5">
        <v>0</v>
      </c>
      <c r="J25" s="5">
        <v>39.68</v>
      </c>
      <c r="K25" s="5">
        <v>4</v>
      </c>
      <c r="L25" s="5">
        <v>13.2</v>
      </c>
      <c r="M25" s="5">
        <v>26.48</v>
      </c>
      <c r="N25" s="19">
        <f>VLOOKUP(G25,Sheet2!A:B,2,FALSE)</f>
        <v>82</v>
      </c>
      <c r="O25" s="19">
        <f t="shared" si="2"/>
        <v>32.800000000000004</v>
      </c>
      <c r="P25" s="19">
        <f t="shared" si="1"/>
        <v>72.48</v>
      </c>
      <c r="Q25" s="12" t="s">
        <v>797</v>
      </c>
    </row>
    <row r="26" spans="1:17" s="3" customFormat="1">
      <c r="A26" s="1" t="s">
        <v>62</v>
      </c>
      <c r="B26" s="1">
        <v>63.7</v>
      </c>
      <c r="C26" s="1">
        <v>79.599999999999994</v>
      </c>
      <c r="D26" s="2" t="s">
        <v>63</v>
      </c>
      <c r="E26" s="1" t="s">
        <v>2</v>
      </c>
      <c r="F26" s="1" t="s">
        <v>64</v>
      </c>
      <c r="G26" s="1" t="s">
        <v>65</v>
      </c>
      <c r="H26" s="1" t="s">
        <v>66</v>
      </c>
      <c r="I26" s="1">
        <v>0</v>
      </c>
      <c r="J26" s="1">
        <v>44.58</v>
      </c>
      <c r="K26" s="1">
        <v>1</v>
      </c>
      <c r="L26" s="1">
        <v>12.74</v>
      </c>
      <c r="M26" s="1">
        <v>31.84</v>
      </c>
      <c r="N26" s="19">
        <f>VLOOKUP(G26,Sheet2!A:B,2,FALSE)</f>
        <v>83.8</v>
      </c>
      <c r="O26" s="19">
        <f t="shared" si="2"/>
        <v>33.520000000000003</v>
      </c>
      <c r="P26" s="19">
        <f t="shared" si="1"/>
        <v>78.099999999999994</v>
      </c>
      <c r="Q26" s="12" t="s">
        <v>798</v>
      </c>
    </row>
    <row r="27" spans="1:17" s="3" customFormat="1">
      <c r="A27" s="1" t="s">
        <v>67</v>
      </c>
      <c r="B27" s="1">
        <v>67.5</v>
      </c>
      <c r="C27" s="1">
        <v>75.2</v>
      </c>
      <c r="D27" s="2" t="s">
        <v>63</v>
      </c>
      <c r="E27" s="1" t="s">
        <v>2</v>
      </c>
      <c r="F27" s="1" t="s">
        <v>64</v>
      </c>
      <c r="G27" s="1" t="s">
        <v>68</v>
      </c>
      <c r="H27" s="1" t="s">
        <v>66</v>
      </c>
      <c r="I27" s="1">
        <v>0</v>
      </c>
      <c r="J27" s="1">
        <v>43.58</v>
      </c>
      <c r="K27" s="1">
        <v>2</v>
      </c>
      <c r="L27" s="1">
        <v>13.5</v>
      </c>
      <c r="M27" s="1">
        <v>30.08</v>
      </c>
      <c r="N27" s="19">
        <f>VLOOKUP(G27,Sheet2!A:B,2,FALSE)</f>
        <v>83.9</v>
      </c>
      <c r="O27" s="19">
        <f t="shared" si="2"/>
        <v>33.56</v>
      </c>
      <c r="P27" s="19">
        <f t="shared" si="1"/>
        <v>77.14</v>
      </c>
      <c r="Q27" s="12" t="s">
        <v>799</v>
      </c>
    </row>
    <row r="28" spans="1:17" s="3" customFormat="1">
      <c r="A28" s="1" t="s">
        <v>69</v>
      </c>
      <c r="B28" s="1">
        <v>73.7</v>
      </c>
      <c r="C28" s="1">
        <v>70.599999999999994</v>
      </c>
      <c r="D28" s="2" t="s">
        <v>63</v>
      </c>
      <c r="E28" s="1" t="s">
        <v>2</v>
      </c>
      <c r="F28" s="1" t="s">
        <v>64</v>
      </c>
      <c r="G28" s="1" t="s">
        <v>70</v>
      </c>
      <c r="H28" s="1" t="s">
        <v>66</v>
      </c>
      <c r="I28" s="1">
        <v>0</v>
      </c>
      <c r="J28" s="1">
        <v>42.98</v>
      </c>
      <c r="K28" s="1">
        <v>3</v>
      </c>
      <c r="L28" s="1">
        <v>14.74</v>
      </c>
      <c r="M28" s="1">
        <v>28.24</v>
      </c>
      <c r="N28" s="19">
        <f>VLOOKUP(G28,Sheet2!A:B,2,FALSE)</f>
        <v>81.7</v>
      </c>
      <c r="O28" s="19">
        <f t="shared" si="2"/>
        <v>32.68</v>
      </c>
      <c r="P28" s="19">
        <f t="shared" si="1"/>
        <v>75.66</v>
      </c>
      <c r="Q28" s="12" t="s">
        <v>800</v>
      </c>
    </row>
    <row r="29" spans="1:17" s="3" customFormat="1">
      <c r="A29" s="1" t="s">
        <v>71</v>
      </c>
      <c r="B29" s="1">
        <v>72.8</v>
      </c>
      <c r="C29" s="1">
        <v>85.4</v>
      </c>
      <c r="D29" s="2" t="s">
        <v>63</v>
      </c>
      <c r="E29" s="1" t="s">
        <v>2</v>
      </c>
      <c r="F29" s="1" t="s">
        <v>64</v>
      </c>
      <c r="G29" s="1" t="s">
        <v>72</v>
      </c>
      <c r="H29" s="1" t="s">
        <v>73</v>
      </c>
      <c r="I29" s="1">
        <v>0</v>
      </c>
      <c r="J29" s="1">
        <v>48.72</v>
      </c>
      <c r="K29" s="1">
        <v>1</v>
      </c>
      <c r="L29" s="1">
        <v>14.56</v>
      </c>
      <c r="M29" s="1">
        <v>34.159999999999997</v>
      </c>
      <c r="N29" s="19">
        <f>VLOOKUP(G29,Sheet2!A:B,2,FALSE)</f>
        <v>85.4</v>
      </c>
      <c r="O29" s="19">
        <f t="shared" si="2"/>
        <v>34.160000000000004</v>
      </c>
      <c r="P29" s="19">
        <f t="shared" si="1"/>
        <v>82.88</v>
      </c>
      <c r="Q29" s="12" t="s">
        <v>798</v>
      </c>
    </row>
    <row r="30" spans="1:17" s="3" customFormat="1">
      <c r="A30" s="1" t="s">
        <v>74</v>
      </c>
      <c r="B30" s="1">
        <v>62.9</v>
      </c>
      <c r="C30" s="1">
        <v>69.599999999999994</v>
      </c>
      <c r="D30" s="2" t="s">
        <v>63</v>
      </c>
      <c r="E30" s="1" t="s">
        <v>2</v>
      </c>
      <c r="F30" s="1" t="s">
        <v>64</v>
      </c>
      <c r="G30" s="1" t="s">
        <v>75</v>
      </c>
      <c r="H30" s="1" t="s">
        <v>73</v>
      </c>
      <c r="I30" s="1">
        <v>13</v>
      </c>
      <c r="J30" s="1">
        <v>48.22</v>
      </c>
      <c r="K30" s="1">
        <v>2</v>
      </c>
      <c r="L30" s="1">
        <v>12.58</v>
      </c>
      <c r="M30" s="1">
        <v>27.84</v>
      </c>
      <c r="N30" s="19">
        <f>VLOOKUP(G30,Sheet2!A:B,2,FALSE)</f>
        <v>83.8</v>
      </c>
      <c r="O30" s="19">
        <f t="shared" si="2"/>
        <v>33.520000000000003</v>
      </c>
      <c r="P30" s="19">
        <f t="shared" si="1"/>
        <v>81.740000000000009</v>
      </c>
      <c r="Q30" s="12" t="s">
        <v>799</v>
      </c>
    </row>
    <row r="31" spans="1:17" s="3" customFormat="1">
      <c r="A31" s="1" t="s">
        <v>76</v>
      </c>
      <c r="B31" s="1">
        <v>80.599999999999994</v>
      </c>
      <c r="C31" s="1">
        <v>76.8</v>
      </c>
      <c r="D31" s="2" t="s">
        <v>63</v>
      </c>
      <c r="E31" s="1" t="s">
        <v>2</v>
      </c>
      <c r="F31" s="1" t="s">
        <v>64</v>
      </c>
      <c r="G31" s="1" t="s">
        <v>77</v>
      </c>
      <c r="H31" s="1" t="s">
        <v>73</v>
      </c>
      <c r="I31" s="1">
        <v>0</v>
      </c>
      <c r="J31" s="1">
        <v>46.84</v>
      </c>
      <c r="K31" s="1">
        <v>4</v>
      </c>
      <c r="L31" s="1">
        <v>16.12</v>
      </c>
      <c r="M31" s="1">
        <v>30.72</v>
      </c>
      <c r="N31" s="19">
        <f>VLOOKUP(G31,Sheet2!A:B,2,FALSE)</f>
        <v>84.9</v>
      </c>
      <c r="O31" s="19">
        <f t="shared" si="2"/>
        <v>33.96</v>
      </c>
      <c r="P31" s="19">
        <f t="shared" si="1"/>
        <v>80.800000000000011</v>
      </c>
      <c r="Q31" s="12" t="s">
        <v>800</v>
      </c>
    </row>
    <row r="32" spans="1:17" s="3" customFormat="1">
      <c r="A32" s="1" t="s">
        <v>78</v>
      </c>
      <c r="B32" s="1">
        <v>70.3</v>
      </c>
      <c r="C32" s="1">
        <v>80.599999999999994</v>
      </c>
      <c r="D32" s="2" t="s">
        <v>63</v>
      </c>
      <c r="E32" s="1" t="s">
        <v>2</v>
      </c>
      <c r="F32" s="1" t="s">
        <v>64</v>
      </c>
      <c r="G32" s="1" t="s">
        <v>79</v>
      </c>
      <c r="H32" s="1" t="s">
        <v>73</v>
      </c>
      <c r="I32" s="1">
        <v>0</v>
      </c>
      <c r="J32" s="1">
        <v>46.3</v>
      </c>
      <c r="K32" s="1">
        <v>5</v>
      </c>
      <c r="L32" s="1">
        <v>14.06</v>
      </c>
      <c r="M32" s="1">
        <v>32.24</v>
      </c>
      <c r="N32" s="19">
        <f>VLOOKUP(G32,Sheet2!A:B,2,FALSE)</f>
        <v>81.7</v>
      </c>
      <c r="O32" s="19">
        <f t="shared" si="2"/>
        <v>32.68</v>
      </c>
      <c r="P32" s="19">
        <f t="shared" si="1"/>
        <v>78.97999999999999</v>
      </c>
      <c r="Q32" s="12" t="s">
        <v>801</v>
      </c>
    </row>
    <row r="33" spans="1:17" s="3" customFormat="1">
      <c r="A33" s="1" t="s">
        <v>80</v>
      </c>
      <c r="B33" s="1">
        <v>65.7</v>
      </c>
      <c r="C33" s="1">
        <v>81.400000000000006</v>
      </c>
      <c r="D33" s="2" t="s">
        <v>63</v>
      </c>
      <c r="E33" s="1" t="s">
        <v>2</v>
      </c>
      <c r="F33" s="1" t="s">
        <v>64</v>
      </c>
      <c r="G33" s="1" t="s">
        <v>81</v>
      </c>
      <c r="H33" s="1" t="s">
        <v>73</v>
      </c>
      <c r="I33" s="1">
        <v>0</v>
      </c>
      <c r="J33" s="1">
        <v>45.7</v>
      </c>
      <c r="K33" s="1">
        <v>6</v>
      </c>
      <c r="L33" s="1">
        <v>13.14</v>
      </c>
      <c r="M33" s="1">
        <v>32.56</v>
      </c>
      <c r="N33" s="19">
        <f>VLOOKUP(G33,Sheet2!A:B,2,FALSE)</f>
        <v>80.5</v>
      </c>
      <c r="O33" s="19">
        <f t="shared" si="2"/>
        <v>32.200000000000003</v>
      </c>
      <c r="P33" s="19">
        <f t="shared" si="1"/>
        <v>77.900000000000006</v>
      </c>
      <c r="Q33" s="12" t="s">
        <v>802</v>
      </c>
    </row>
    <row r="34" spans="1:17" s="3" customFormat="1">
      <c r="A34" s="5" t="s">
        <v>713</v>
      </c>
      <c r="B34" s="5">
        <v>61.8</v>
      </c>
      <c r="C34" s="5">
        <v>73.400000000000006</v>
      </c>
      <c r="D34" s="4" t="s">
        <v>63</v>
      </c>
      <c r="E34" s="5" t="s">
        <v>2</v>
      </c>
      <c r="F34" s="1" t="s">
        <v>64</v>
      </c>
      <c r="G34" s="5" t="s">
        <v>714</v>
      </c>
      <c r="H34" s="5" t="s">
        <v>73</v>
      </c>
      <c r="I34" s="5">
        <v>6</v>
      </c>
      <c r="J34" s="5">
        <v>45.32</v>
      </c>
      <c r="K34" s="5">
        <v>7</v>
      </c>
      <c r="L34" s="5">
        <v>12.36</v>
      </c>
      <c r="M34" s="5">
        <v>29.36</v>
      </c>
      <c r="N34" s="19">
        <f>VLOOKUP(G34,Sheet2!A:B,2,FALSE)</f>
        <v>79.400000000000006</v>
      </c>
      <c r="O34" s="19">
        <f t="shared" si="2"/>
        <v>31.760000000000005</v>
      </c>
      <c r="P34" s="19">
        <f t="shared" si="1"/>
        <v>77.080000000000013</v>
      </c>
      <c r="Q34" s="12" t="s">
        <v>803</v>
      </c>
    </row>
    <row r="35" spans="1:17" s="3" customFormat="1">
      <c r="A35" s="1" t="s">
        <v>82</v>
      </c>
      <c r="B35" s="1">
        <v>82.1</v>
      </c>
      <c r="C35" s="1">
        <v>74.8</v>
      </c>
      <c r="D35" s="2" t="s">
        <v>83</v>
      </c>
      <c r="E35" s="1" t="s">
        <v>2</v>
      </c>
      <c r="F35" s="1" t="s">
        <v>84</v>
      </c>
      <c r="G35" s="1" t="s">
        <v>85</v>
      </c>
      <c r="H35" s="1" t="s">
        <v>86</v>
      </c>
      <c r="I35" s="1">
        <v>0</v>
      </c>
      <c r="J35" s="1">
        <v>46.34</v>
      </c>
      <c r="K35" s="1">
        <v>1</v>
      </c>
      <c r="L35" s="1">
        <v>16.420000000000002</v>
      </c>
      <c r="M35" s="1">
        <v>29.92</v>
      </c>
      <c r="N35" s="19">
        <f>VLOOKUP(G35,Sheet2!A:B,2,FALSE)</f>
        <v>81.599999999999994</v>
      </c>
      <c r="O35" s="19">
        <f t="shared" ref="O35:O66" si="3">N35*0.4</f>
        <v>32.64</v>
      </c>
      <c r="P35" s="19">
        <f t="shared" si="1"/>
        <v>78.98</v>
      </c>
      <c r="Q35" s="12" t="s">
        <v>804</v>
      </c>
    </row>
    <row r="36" spans="1:17" s="3" customFormat="1">
      <c r="A36" s="1" t="s">
        <v>87</v>
      </c>
      <c r="B36" s="1">
        <v>73.099999999999994</v>
      </c>
      <c r="C36" s="1">
        <v>78.599999999999994</v>
      </c>
      <c r="D36" s="2" t="s">
        <v>83</v>
      </c>
      <c r="E36" s="1" t="s">
        <v>2</v>
      </c>
      <c r="F36" s="1" t="s">
        <v>84</v>
      </c>
      <c r="G36" s="1" t="s">
        <v>88</v>
      </c>
      <c r="H36" s="1" t="s">
        <v>86</v>
      </c>
      <c r="I36" s="1">
        <v>0</v>
      </c>
      <c r="J36" s="1">
        <v>46.06</v>
      </c>
      <c r="K36" s="1">
        <v>2</v>
      </c>
      <c r="L36" s="1">
        <v>14.62</v>
      </c>
      <c r="M36" s="1">
        <v>31.44</v>
      </c>
      <c r="N36" s="19">
        <f>VLOOKUP(G36,Sheet2!A:B,2,FALSE)</f>
        <v>79.8</v>
      </c>
      <c r="O36" s="19">
        <f t="shared" si="3"/>
        <v>31.92</v>
      </c>
      <c r="P36" s="19">
        <f t="shared" si="1"/>
        <v>77.98</v>
      </c>
      <c r="Q36" s="12" t="s">
        <v>805</v>
      </c>
    </row>
    <row r="37" spans="1:17" s="3" customFormat="1">
      <c r="A37" s="1" t="s">
        <v>91</v>
      </c>
      <c r="B37" s="1">
        <v>67.400000000000006</v>
      </c>
      <c r="C37" s="1">
        <v>77</v>
      </c>
      <c r="D37" s="2" t="s">
        <v>83</v>
      </c>
      <c r="E37" s="1" t="s">
        <v>2</v>
      </c>
      <c r="F37" s="1" t="s">
        <v>84</v>
      </c>
      <c r="G37" s="1" t="s">
        <v>92</v>
      </c>
      <c r="H37" s="1" t="s">
        <v>86</v>
      </c>
      <c r="I37" s="1">
        <v>0</v>
      </c>
      <c r="J37" s="1">
        <v>44.28</v>
      </c>
      <c r="K37" s="1">
        <v>4</v>
      </c>
      <c r="L37" s="1">
        <v>13.48</v>
      </c>
      <c r="M37" s="1">
        <v>30.8</v>
      </c>
      <c r="N37" s="19">
        <f>VLOOKUP(G37,Sheet2!A:B,2,FALSE)</f>
        <v>84.2</v>
      </c>
      <c r="O37" s="19">
        <f t="shared" si="3"/>
        <v>33.68</v>
      </c>
      <c r="P37" s="19">
        <f t="shared" si="1"/>
        <v>77.960000000000008</v>
      </c>
      <c r="Q37" s="12" t="s">
        <v>715</v>
      </c>
    </row>
    <row r="38" spans="1:17" s="3" customFormat="1">
      <c r="A38" s="1" t="s">
        <v>95</v>
      </c>
      <c r="B38" s="1">
        <v>67.7</v>
      </c>
      <c r="C38" s="1">
        <v>74.2</v>
      </c>
      <c r="D38" s="2" t="s">
        <v>83</v>
      </c>
      <c r="E38" s="1" t="s">
        <v>2</v>
      </c>
      <c r="F38" s="1" t="s">
        <v>84</v>
      </c>
      <c r="G38" s="1" t="s">
        <v>96</v>
      </c>
      <c r="H38" s="1" t="s">
        <v>86</v>
      </c>
      <c r="I38" s="1">
        <v>0</v>
      </c>
      <c r="J38" s="1">
        <v>43.22</v>
      </c>
      <c r="K38" s="1">
        <v>6</v>
      </c>
      <c r="L38" s="1">
        <v>13.54</v>
      </c>
      <c r="M38" s="1">
        <v>29.68</v>
      </c>
      <c r="N38" s="19">
        <f>VLOOKUP(G38,Sheet2!A:B,2,FALSE)</f>
        <v>81.599999999999994</v>
      </c>
      <c r="O38" s="19">
        <f t="shared" si="3"/>
        <v>32.64</v>
      </c>
      <c r="P38" s="19">
        <f t="shared" si="1"/>
        <v>75.86</v>
      </c>
      <c r="Q38" s="12" t="s">
        <v>716</v>
      </c>
    </row>
    <row r="39" spans="1:17" s="3" customFormat="1">
      <c r="A39" s="1" t="s">
        <v>93</v>
      </c>
      <c r="B39" s="1">
        <v>66.5</v>
      </c>
      <c r="C39" s="1">
        <v>76</v>
      </c>
      <c r="D39" s="2" t="s">
        <v>83</v>
      </c>
      <c r="E39" s="1" t="s">
        <v>2</v>
      </c>
      <c r="F39" s="1" t="s">
        <v>84</v>
      </c>
      <c r="G39" s="1" t="s">
        <v>94</v>
      </c>
      <c r="H39" s="1" t="s">
        <v>86</v>
      </c>
      <c r="I39" s="1">
        <v>0</v>
      </c>
      <c r="J39" s="1">
        <v>43.7</v>
      </c>
      <c r="K39" s="1">
        <v>5</v>
      </c>
      <c r="L39" s="1">
        <v>13.3</v>
      </c>
      <c r="M39" s="1">
        <v>30.4</v>
      </c>
      <c r="N39" s="19">
        <f>VLOOKUP(G39,Sheet2!A:B,2,FALSE)</f>
        <v>79.8</v>
      </c>
      <c r="O39" s="19">
        <f t="shared" si="3"/>
        <v>31.92</v>
      </c>
      <c r="P39" s="19">
        <f t="shared" si="1"/>
        <v>75.62</v>
      </c>
      <c r="Q39" s="12" t="s">
        <v>717</v>
      </c>
    </row>
    <row r="40" spans="1:17" s="3" customFormat="1">
      <c r="A40" s="5" t="s">
        <v>781</v>
      </c>
      <c r="B40" s="5">
        <v>62.9</v>
      </c>
      <c r="C40" s="5">
        <v>72.599999999999994</v>
      </c>
      <c r="D40" s="4" t="s">
        <v>83</v>
      </c>
      <c r="E40" s="5" t="s">
        <v>2</v>
      </c>
      <c r="F40" s="1" t="s">
        <v>84</v>
      </c>
      <c r="G40" s="5" t="s">
        <v>779</v>
      </c>
      <c r="H40" s="5" t="s">
        <v>86</v>
      </c>
      <c r="I40" s="5">
        <v>0</v>
      </c>
      <c r="J40" s="5">
        <v>41.62</v>
      </c>
      <c r="K40" s="5">
        <v>14</v>
      </c>
      <c r="L40" s="5">
        <v>12.58</v>
      </c>
      <c r="M40" s="5">
        <v>29.04</v>
      </c>
      <c r="N40" s="19">
        <f>VLOOKUP(G40,Sheet2!A:B,2,FALSE)</f>
        <v>84.1</v>
      </c>
      <c r="O40" s="19">
        <f t="shared" si="3"/>
        <v>33.64</v>
      </c>
      <c r="P40" s="19">
        <f t="shared" si="1"/>
        <v>75.259999999999991</v>
      </c>
      <c r="Q40" s="12" t="s">
        <v>718</v>
      </c>
    </row>
    <row r="41" spans="1:17" s="3" customFormat="1">
      <c r="A41" s="1" t="s">
        <v>89</v>
      </c>
      <c r="B41" s="1">
        <v>71.3</v>
      </c>
      <c r="C41" s="1">
        <v>75.599999999999994</v>
      </c>
      <c r="D41" s="2" t="s">
        <v>83</v>
      </c>
      <c r="E41" s="1" t="s">
        <v>2</v>
      </c>
      <c r="F41" s="1" t="s">
        <v>84</v>
      </c>
      <c r="G41" s="1" t="s">
        <v>90</v>
      </c>
      <c r="H41" s="1" t="s">
        <v>86</v>
      </c>
      <c r="I41" s="1">
        <v>0</v>
      </c>
      <c r="J41" s="1">
        <v>44.5</v>
      </c>
      <c r="K41" s="1">
        <v>3</v>
      </c>
      <c r="L41" s="1">
        <v>14.26</v>
      </c>
      <c r="M41" s="1">
        <v>30.24</v>
      </c>
      <c r="N41" s="19">
        <f>VLOOKUP(G41,Sheet2!A:B,2,FALSE)</f>
        <v>75.900000000000006</v>
      </c>
      <c r="O41" s="19">
        <f t="shared" si="3"/>
        <v>30.360000000000003</v>
      </c>
      <c r="P41" s="19">
        <f t="shared" si="1"/>
        <v>74.86</v>
      </c>
      <c r="Q41" s="12" t="s">
        <v>719</v>
      </c>
    </row>
    <row r="42" spans="1:17" s="3" customFormat="1">
      <c r="A42" s="1" t="s">
        <v>99</v>
      </c>
      <c r="B42" s="1">
        <v>61.1</v>
      </c>
      <c r="C42" s="1">
        <v>75</v>
      </c>
      <c r="D42" s="2" t="s">
        <v>83</v>
      </c>
      <c r="E42" s="1" t="s">
        <v>2</v>
      </c>
      <c r="F42" s="1" t="s">
        <v>84</v>
      </c>
      <c r="G42" s="1" t="s">
        <v>100</v>
      </c>
      <c r="H42" s="1" t="s">
        <v>86</v>
      </c>
      <c r="I42" s="1">
        <v>0</v>
      </c>
      <c r="J42" s="1">
        <v>42.22</v>
      </c>
      <c r="K42" s="1">
        <v>10</v>
      </c>
      <c r="L42" s="1">
        <v>12.22</v>
      </c>
      <c r="M42" s="1">
        <v>30</v>
      </c>
      <c r="N42" s="19">
        <f>VLOOKUP(G42,Sheet2!A:B,2,FALSE)</f>
        <v>78</v>
      </c>
      <c r="O42" s="19">
        <f t="shared" si="3"/>
        <v>31.200000000000003</v>
      </c>
      <c r="P42" s="19">
        <f t="shared" si="1"/>
        <v>73.42</v>
      </c>
      <c r="Q42" s="12" t="s">
        <v>720</v>
      </c>
    </row>
    <row r="43" spans="1:17" s="3" customFormat="1">
      <c r="A43" s="1" t="s">
        <v>97</v>
      </c>
      <c r="B43" s="1">
        <v>73</v>
      </c>
      <c r="C43" s="1">
        <v>71.400000000000006</v>
      </c>
      <c r="D43" s="2" t="s">
        <v>83</v>
      </c>
      <c r="E43" s="1" t="s">
        <v>2</v>
      </c>
      <c r="F43" s="1" t="s">
        <v>84</v>
      </c>
      <c r="G43" s="1" t="s">
        <v>98</v>
      </c>
      <c r="H43" s="1" t="s">
        <v>86</v>
      </c>
      <c r="I43" s="1">
        <v>0</v>
      </c>
      <c r="J43" s="1">
        <v>43.16</v>
      </c>
      <c r="K43" s="1">
        <v>7</v>
      </c>
      <c r="L43" s="1">
        <v>14.6</v>
      </c>
      <c r="M43" s="1">
        <v>28.56</v>
      </c>
      <c r="N43" s="19">
        <f>VLOOKUP(G43,Sheet2!A:B,2,FALSE)</f>
        <v>75</v>
      </c>
      <c r="O43" s="19">
        <f t="shared" si="3"/>
        <v>30</v>
      </c>
      <c r="P43" s="19">
        <f t="shared" si="1"/>
        <v>73.16</v>
      </c>
      <c r="Q43" s="12" t="s">
        <v>721</v>
      </c>
    </row>
    <row r="44" spans="1:17" s="3" customFormat="1">
      <c r="A44" s="5" t="s">
        <v>782</v>
      </c>
      <c r="B44" s="5">
        <v>62.3</v>
      </c>
      <c r="C44" s="5">
        <v>72.599999999999994</v>
      </c>
      <c r="D44" s="4" t="s">
        <v>83</v>
      </c>
      <c r="E44" s="5" t="s">
        <v>2</v>
      </c>
      <c r="F44" s="1" t="s">
        <v>84</v>
      </c>
      <c r="G44" s="5" t="s">
        <v>780</v>
      </c>
      <c r="H44" s="5" t="s">
        <v>86</v>
      </c>
      <c r="I44" s="5">
        <v>0</v>
      </c>
      <c r="J44" s="5">
        <v>41.5</v>
      </c>
      <c r="K44" s="5">
        <v>15</v>
      </c>
      <c r="L44" s="5">
        <v>12.46</v>
      </c>
      <c r="M44" s="5">
        <v>29.04</v>
      </c>
      <c r="N44" s="19">
        <f>VLOOKUP(G44,Sheet2!A:B,2,FALSE)</f>
        <v>77.400000000000006</v>
      </c>
      <c r="O44" s="19">
        <f t="shared" si="3"/>
        <v>30.960000000000004</v>
      </c>
      <c r="P44" s="19">
        <f t="shared" si="1"/>
        <v>72.460000000000008</v>
      </c>
      <c r="Q44" s="12" t="s">
        <v>722</v>
      </c>
    </row>
    <row r="45" spans="1:17" s="3" customFormat="1">
      <c r="A45" s="1" t="s">
        <v>101</v>
      </c>
      <c r="B45" s="1">
        <v>67.099999999999994</v>
      </c>
      <c r="C45" s="1">
        <v>71.8</v>
      </c>
      <c r="D45" s="2" t="s">
        <v>83</v>
      </c>
      <c r="E45" s="1" t="s">
        <v>2</v>
      </c>
      <c r="F45" s="1" t="s">
        <v>84</v>
      </c>
      <c r="G45" s="1" t="s">
        <v>102</v>
      </c>
      <c r="H45" s="1" t="s">
        <v>86</v>
      </c>
      <c r="I45" s="1">
        <v>0</v>
      </c>
      <c r="J45" s="1">
        <v>42.14</v>
      </c>
      <c r="K45" s="1">
        <v>12</v>
      </c>
      <c r="L45" s="1">
        <v>13.42</v>
      </c>
      <c r="M45" s="1">
        <v>28.72</v>
      </c>
      <c r="N45" s="19">
        <f>VLOOKUP(G45,Sheet2!A:B,2,FALSE)</f>
        <v>74.599999999999994</v>
      </c>
      <c r="O45" s="19">
        <f t="shared" si="3"/>
        <v>29.84</v>
      </c>
      <c r="P45" s="19">
        <f t="shared" si="1"/>
        <v>71.98</v>
      </c>
      <c r="Q45" s="12" t="s">
        <v>723</v>
      </c>
    </row>
    <row r="46" spans="1:17" s="3" customFormat="1">
      <c r="A46" s="1" t="s">
        <v>103</v>
      </c>
      <c r="B46" s="1">
        <v>66.900000000000006</v>
      </c>
      <c r="C46" s="1">
        <v>82.6</v>
      </c>
      <c r="D46" s="2" t="s">
        <v>104</v>
      </c>
      <c r="E46" s="1" t="s">
        <v>2</v>
      </c>
      <c r="F46" s="1" t="s">
        <v>84</v>
      </c>
      <c r="G46" s="1" t="s">
        <v>105</v>
      </c>
      <c r="H46" s="1" t="s">
        <v>106</v>
      </c>
      <c r="I46" s="1">
        <v>0</v>
      </c>
      <c r="J46" s="1">
        <v>46.42</v>
      </c>
      <c r="K46" s="1">
        <v>1</v>
      </c>
      <c r="L46" s="1">
        <v>13.38</v>
      </c>
      <c r="M46" s="1">
        <v>33.04</v>
      </c>
      <c r="N46" s="19">
        <f>VLOOKUP(G46,Sheet2!A:B,2,FALSE)</f>
        <v>79.3</v>
      </c>
      <c r="O46" s="19">
        <f t="shared" si="3"/>
        <v>31.72</v>
      </c>
      <c r="P46" s="19">
        <f t="shared" si="1"/>
        <v>78.14</v>
      </c>
      <c r="Q46" s="12" t="s">
        <v>804</v>
      </c>
    </row>
    <row r="47" spans="1:17" s="3" customFormat="1">
      <c r="A47" s="1" t="s">
        <v>109</v>
      </c>
      <c r="B47" s="1">
        <v>69.7</v>
      </c>
      <c r="C47" s="1">
        <v>75.400000000000006</v>
      </c>
      <c r="D47" s="2" t="s">
        <v>104</v>
      </c>
      <c r="E47" s="1" t="s">
        <v>2</v>
      </c>
      <c r="F47" s="1" t="s">
        <v>84</v>
      </c>
      <c r="G47" s="1" t="s">
        <v>110</v>
      </c>
      <c r="H47" s="1" t="s">
        <v>106</v>
      </c>
      <c r="I47" s="1">
        <v>0</v>
      </c>
      <c r="J47" s="1">
        <v>44.1</v>
      </c>
      <c r="K47" s="1">
        <v>3</v>
      </c>
      <c r="L47" s="1">
        <v>13.94</v>
      </c>
      <c r="M47" s="1">
        <v>30.16</v>
      </c>
      <c r="N47" s="19">
        <f>VLOOKUP(G47,Sheet2!A:B,2,FALSE)</f>
        <v>81.5</v>
      </c>
      <c r="O47" s="19">
        <f t="shared" si="3"/>
        <v>32.6</v>
      </c>
      <c r="P47" s="19">
        <f t="shared" si="1"/>
        <v>76.7</v>
      </c>
      <c r="Q47" s="12" t="s">
        <v>805</v>
      </c>
    </row>
    <row r="48" spans="1:17" s="3" customFormat="1">
      <c r="A48" s="1" t="s">
        <v>111</v>
      </c>
      <c r="B48" s="1">
        <v>61.1</v>
      </c>
      <c r="C48" s="1">
        <v>74.599999999999994</v>
      </c>
      <c r="D48" s="2" t="s">
        <v>104</v>
      </c>
      <c r="E48" s="1" t="s">
        <v>2</v>
      </c>
      <c r="F48" s="1" t="s">
        <v>84</v>
      </c>
      <c r="G48" s="1" t="s">
        <v>112</v>
      </c>
      <c r="H48" s="1" t="s">
        <v>106</v>
      </c>
      <c r="I48" s="1">
        <v>2</v>
      </c>
      <c r="J48" s="1">
        <v>43.26</v>
      </c>
      <c r="K48" s="1">
        <v>4</v>
      </c>
      <c r="L48" s="1">
        <v>12.22</v>
      </c>
      <c r="M48" s="1">
        <v>29.84</v>
      </c>
      <c r="N48" s="19">
        <f>VLOOKUP(G48,Sheet2!A:B,2,FALSE)</f>
        <v>81.2</v>
      </c>
      <c r="O48" s="19">
        <f t="shared" si="3"/>
        <v>32.480000000000004</v>
      </c>
      <c r="P48" s="19">
        <f t="shared" si="1"/>
        <v>75.740000000000009</v>
      </c>
      <c r="Q48" s="12" t="s">
        <v>806</v>
      </c>
    </row>
    <row r="49" spans="1:17" s="3" customFormat="1">
      <c r="A49" s="1" t="s">
        <v>107</v>
      </c>
      <c r="B49" s="1">
        <v>75.2</v>
      </c>
      <c r="C49" s="1">
        <v>72.8</v>
      </c>
      <c r="D49" s="2" t="s">
        <v>104</v>
      </c>
      <c r="E49" s="1" t="s">
        <v>2</v>
      </c>
      <c r="F49" s="1" t="s">
        <v>84</v>
      </c>
      <c r="G49" s="1" t="s">
        <v>108</v>
      </c>
      <c r="H49" s="1" t="s">
        <v>106</v>
      </c>
      <c r="I49" s="1">
        <v>0</v>
      </c>
      <c r="J49" s="1">
        <v>44.16</v>
      </c>
      <c r="K49" s="1">
        <v>2</v>
      </c>
      <c r="L49" s="1">
        <v>15.04</v>
      </c>
      <c r="M49" s="1">
        <v>29.12</v>
      </c>
      <c r="N49" s="19">
        <f>VLOOKUP(G49,Sheet2!A:B,2,FALSE)</f>
        <v>78.3</v>
      </c>
      <c r="O49" s="19">
        <f t="shared" si="3"/>
        <v>31.32</v>
      </c>
      <c r="P49" s="19">
        <f t="shared" si="1"/>
        <v>75.47999999999999</v>
      </c>
      <c r="Q49" s="12" t="s">
        <v>807</v>
      </c>
    </row>
    <row r="50" spans="1:17" s="3" customFormat="1">
      <c r="A50" s="1" t="s">
        <v>115</v>
      </c>
      <c r="B50" s="1">
        <v>62.7</v>
      </c>
      <c r="C50" s="1">
        <v>73.2</v>
      </c>
      <c r="D50" s="2" t="s">
        <v>104</v>
      </c>
      <c r="E50" s="1" t="s">
        <v>2</v>
      </c>
      <c r="F50" s="1" t="s">
        <v>84</v>
      </c>
      <c r="G50" s="1" t="s">
        <v>116</v>
      </c>
      <c r="H50" s="1" t="s">
        <v>106</v>
      </c>
      <c r="I50" s="1">
        <v>0</v>
      </c>
      <c r="J50" s="1">
        <v>41.82</v>
      </c>
      <c r="K50" s="1">
        <v>6</v>
      </c>
      <c r="L50" s="1">
        <v>12.54</v>
      </c>
      <c r="M50" s="1">
        <v>29.28</v>
      </c>
      <c r="N50" s="19">
        <f>VLOOKUP(G50,Sheet2!A:B,2,FALSE)</f>
        <v>80.099999999999994</v>
      </c>
      <c r="O50" s="19">
        <f t="shared" si="3"/>
        <v>32.04</v>
      </c>
      <c r="P50" s="19">
        <f t="shared" si="1"/>
        <v>73.86</v>
      </c>
      <c r="Q50" s="12" t="s">
        <v>808</v>
      </c>
    </row>
    <row r="51" spans="1:17" s="3" customFormat="1">
      <c r="A51" s="1" t="s">
        <v>113</v>
      </c>
      <c r="B51" s="1">
        <v>62.4</v>
      </c>
      <c r="C51" s="1">
        <v>73.8</v>
      </c>
      <c r="D51" s="2" t="s">
        <v>104</v>
      </c>
      <c r="E51" s="1" t="s">
        <v>2</v>
      </c>
      <c r="F51" s="1" t="s">
        <v>84</v>
      </c>
      <c r="G51" s="1" t="s">
        <v>114</v>
      </c>
      <c r="H51" s="1" t="s">
        <v>106</v>
      </c>
      <c r="I51" s="1">
        <v>0</v>
      </c>
      <c r="J51" s="1">
        <v>42</v>
      </c>
      <c r="K51" s="1">
        <v>5</v>
      </c>
      <c r="L51" s="1">
        <v>12.48</v>
      </c>
      <c r="M51" s="1">
        <v>29.52</v>
      </c>
      <c r="N51" s="19">
        <f>VLOOKUP(G51,Sheet2!A:B,2,FALSE)</f>
        <v>77.2</v>
      </c>
      <c r="O51" s="19">
        <f t="shared" si="3"/>
        <v>30.880000000000003</v>
      </c>
      <c r="P51" s="19">
        <f t="shared" si="1"/>
        <v>72.88</v>
      </c>
      <c r="Q51" s="12" t="s">
        <v>809</v>
      </c>
    </row>
    <row r="52" spans="1:17" s="3" customFormat="1">
      <c r="A52" s="1" t="s">
        <v>117</v>
      </c>
      <c r="B52" s="1">
        <v>73.8</v>
      </c>
      <c r="C52" s="1">
        <v>74.400000000000006</v>
      </c>
      <c r="D52" s="2" t="s">
        <v>104</v>
      </c>
      <c r="E52" s="1" t="s">
        <v>49</v>
      </c>
      <c r="F52" s="1" t="s">
        <v>84</v>
      </c>
      <c r="G52" s="1" t="s">
        <v>118</v>
      </c>
      <c r="H52" s="1" t="s">
        <v>119</v>
      </c>
      <c r="I52" s="1">
        <v>0</v>
      </c>
      <c r="J52" s="1">
        <v>44.52</v>
      </c>
      <c r="K52" s="1">
        <v>1</v>
      </c>
      <c r="L52" s="1">
        <v>14.76</v>
      </c>
      <c r="M52" s="1">
        <v>29.76</v>
      </c>
      <c r="N52" s="19">
        <f>VLOOKUP(G52,Sheet2!A:B,2,FALSE)</f>
        <v>79.599999999999994</v>
      </c>
      <c r="O52" s="19">
        <f t="shared" si="3"/>
        <v>31.84</v>
      </c>
      <c r="P52" s="19">
        <f t="shared" si="1"/>
        <v>76.36</v>
      </c>
      <c r="Q52" s="12" t="s">
        <v>804</v>
      </c>
    </row>
    <row r="53" spans="1:17" s="3" customFormat="1">
      <c r="A53" s="1" t="s">
        <v>120</v>
      </c>
      <c r="B53" s="1">
        <v>67.5</v>
      </c>
      <c r="C53" s="1">
        <v>74.8</v>
      </c>
      <c r="D53" s="2" t="s">
        <v>104</v>
      </c>
      <c r="E53" s="1" t="s">
        <v>49</v>
      </c>
      <c r="F53" s="1" t="s">
        <v>84</v>
      </c>
      <c r="G53" s="1" t="s">
        <v>121</v>
      </c>
      <c r="H53" s="1" t="s">
        <v>119</v>
      </c>
      <c r="I53" s="1">
        <v>0</v>
      </c>
      <c r="J53" s="1">
        <v>43.42</v>
      </c>
      <c r="K53" s="1">
        <v>2</v>
      </c>
      <c r="L53" s="1">
        <v>13.5</v>
      </c>
      <c r="M53" s="1">
        <v>29.92</v>
      </c>
      <c r="N53" s="19">
        <f>VLOOKUP(G53,Sheet2!A:B,2,FALSE)</f>
        <v>81.8</v>
      </c>
      <c r="O53" s="19">
        <f t="shared" si="3"/>
        <v>32.72</v>
      </c>
      <c r="P53" s="19">
        <f t="shared" si="1"/>
        <v>76.14</v>
      </c>
      <c r="Q53" s="12" t="s">
        <v>805</v>
      </c>
    </row>
    <row r="54" spans="1:17" s="3" customFormat="1">
      <c r="A54" s="1" t="s">
        <v>122</v>
      </c>
      <c r="B54" s="1">
        <v>58.9</v>
      </c>
      <c r="C54" s="1">
        <v>77.2</v>
      </c>
      <c r="D54" s="2" t="s">
        <v>104</v>
      </c>
      <c r="E54" s="1" t="s">
        <v>49</v>
      </c>
      <c r="F54" s="1" t="s">
        <v>84</v>
      </c>
      <c r="G54" s="1" t="s">
        <v>123</v>
      </c>
      <c r="H54" s="1" t="s">
        <v>119</v>
      </c>
      <c r="I54" s="1">
        <v>0</v>
      </c>
      <c r="J54" s="1">
        <v>42.66</v>
      </c>
      <c r="K54" s="1">
        <v>3</v>
      </c>
      <c r="L54" s="1">
        <v>11.78</v>
      </c>
      <c r="M54" s="1">
        <v>30.88</v>
      </c>
      <c r="N54" s="19">
        <f>VLOOKUP(G54,Sheet2!A:B,2,FALSE)</f>
        <v>77.2</v>
      </c>
      <c r="O54" s="19">
        <f t="shared" si="3"/>
        <v>30.880000000000003</v>
      </c>
      <c r="P54" s="19">
        <f t="shared" si="1"/>
        <v>73.539999999999992</v>
      </c>
      <c r="Q54" s="12" t="s">
        <v>715</v>
      </c>
    </row>
    <row r="55" spans="1:17" s="3" customFormat="1">
      <c r="A55" s="1" t="s">
        <v>126</v>
      </c>
      <c r="B55" s="1">
        <v>63.6</v>
      </c>
      <c r="C55" s="1">
        <v>69.599999999999994</v>
      </c>
      <c r="D55" s="2" t="s">
        <v>104</v>
      </c>
      <c r="E55" s="1" t="s">
        <v>49</v>
      </c>
      <c r="F55" s="1" t="s">
        <v>84</v>
      </c>
      <c r="G55" s="1" t="s">
        <v>127</v>
      </c>
      <c r="H55" s="1" t="s">
        <v>119</v>
      </c>
      <c r="I55" s="1">
        <v>0</v>
      </c>
      <c r="J55" s="1">
        <v>40.56</v>
      </c>
      <c r="K55" s="1">
        <v>5</v>
      </c>
      <c r="L55" s="1">
        <v>12.72</v>
      </c>
      <c r="M55" s="1">
        <v>27.84</v>
      </c>
      <c r="N55" s="19">
        <f>VLOOKUP(G55,Sheet2!A:B,2,FALSE)</f>
        <v>75.599999999999994</v>
      </c>
      <c r="O55" s="19">
        <f t="shared" si="3"/>
        <v>30.24</v>
      </c>
      <c r="P55" s="19">
        <f t="shared" si="1"/>
        <v>70.8</v>
      </c>
      <c r="Q55" s="12" t="s">
        <v>716</v>
      </c>
    </row>
    <row r="56" spans="1:17" s="3" customFormat="1">
      <c r="A56" s="1" t="s">
        <v>124</v>
      </c>
      <c r="B56" s="1">
        <v>64.099999999999994</v>
      </c>
      <c r="C56" s="1">
        <v>73.8</v>
      </c>
      <c r="D56" s="2" t="s">
        <v>104</v>
      </c>
      <c r="E56" s="1" t="s">
        <v>49</v>
      </c>
      <c r="F56" s="1" t="s">
        <v>84</v>
      </c>
      <c r="G56" s="1" t="s">
        <v>125</v>
      </c>
      <c r="H56" s="1" t="s">
        <v>119</v>
      </c>
      <c r="I56" s="1">
        <v>0</v>
      </c>
      <c r="J56" s="1">
        <v>42.34</v>
      </c>
      <c r="K56" s="1">
        <v>4</v>
      </c>
      <c r="L56" s="1">
        <v>12.82</v>
      </c>
      <c r="M56" s="1">
        <v>29.52</v>
      </c>
      <c r="N56" s="19">
        <f>VLOOKUP(G56,Sheet2!A:B,2,FALSE)</f>
        <v>70.5</v>
      </c>
      <c r="O56" s="19">
        <f t="shared" si="3"/>
        <v>28.200000000000003</v>
      </c>
      <c r="P56" s="19">
        <f t="shared" si="1"/>
        <v>70.540000000000006</v>
      </c>
      <c r="Q56" s="12" t="s">
        <v>717</v>
      </c>
    </row>
    <row r="57" spans="1:17" s="3" customFormat="1">
      <c r="A57" s="1" t="s">
        <v>128</v>
      </c>
      <c r="B57" s="1">
        <v>53.7</v>
      </c>
      <c r="C57" s="1">
        <v>73.599999999999994</v>
      </c>
      <c r="D57" s="2" t="s">
        <v>104</v>
      </c>
      <c r="E57" s="1" t="s">
        <v>49</v>
      </c>
      <c r="F57" s="1" t="s">
        <v>84</v>
      </c>
      <c r="G57" s="1" t="s">
        <v>129</v>
      </c>
      <c r="H57" s="1" t="s">
        <v>119</v>
      </c>
      <c r="I57" s="1">
        <v>0</v>
      </c>
      <c r="J57" s="1">
        <v>40.18</v>
      </c>
      <c r="K57" s="1">
        <v>6</v>
      </c>
      <c r="L57" s="1">
        <v>10.74</v>
      </c>
      <c r="M57" s="1">
        <v>29.44</v>
      </c>
      <c r="N57" s="19">
        <f>VLOOKUP(G57,Sheet2!A:B,2,FALSE)</f>
        <v>75.599999999999994</v>
      </c>
      <c r="O57" s="19">
        <f t="shared" si="3"/>
        <v>30.24</v>
      </c>
      <c r="P57" s="19">
        <f t="shared" si="1"/>
        <v>70.42</v>
      </c>
      <c r="Q57" s="12" t="s">
        <v>809</v>
      </c>
    </row>
    <row r="58" spans="1:17" s="3" customFormat="1">
      <c r="A58" s="1" t="s">
        <v>130</v>
      </c>
      <c r="B58" s="1">
        <v>75.2</v>
      </c>
      <c r="C58" s="1">
        <v>85.2</v>
      </c>
      <c r="D58" s="2" t="s">
        <v>131</v>
      </c>
      <c r="E58" s="1" t="s">
        <v>49</v>
      </c>
      <c r="F58" s="1" t="s">
        <v>84</v>
      </c>
      <c r="G58" s="1" t="s">
        <v>132</v>
      </c>
      <c r="H58" s="1" t="s">
        <v>133</v>
      </c>
      <c r="I58" s="1">
        <v>0</v>
      </c>
      <c r="J58" s="1">
        <v>49.12</v>
      </c>
      <c r="K58" s="1">
        <v>1</v>
      </c>
      <c r="L58" s="1">
        <v>15.04</v>
      </c>
      <c r="M58" s="1">
        <v>34.08</v>
      </c>
      <c r="N58" s="19">
        <f>VLOOKUP(G58,Sheet2!A:B,2,FALSE)</f>
        <v>83.2</v>
      </c>
      <c r="O58" s="19">
        <f t="shared" si="3"/>
        <v>33.28</v>
      </c>
      <c r="P58" s="19">
        <f t="shared" si="1"/>
        <v>82.4</v>
      </c>
      <c r="Q58" s="12" t="s">
        <v>804</v>
      </c>
    </row>
    <row r="59" spans="1:17" s="3" customFormat="1">
      <c r="A59" s="1" t="s">
        <v>134</v>
      </c>
      <c r="B59" s="1">
        <v>77.400000000000006</v>
      </c>
      <c r="C59" s="1">
        <v>76.8</v>
      </c>
      <c r="D59" s="2" t="s">
        <v>131</v>
      </c>
      <c r="E59" s="1" t="s">
        <v>49</v>
      </c>
      <c r="F59" s="1" t="s">
        <v>84</v>
      </c>
      <c r="G59" s="1" t="s">
        <v>135</v>
      </c>
      <c r="H59" s="1" t="s">
        <v>133</v>
      </c>
      <c r="I59" s="1">
        <v>0</v>
      </c>
      <c r="J59" s="1">
        <v>46.2</v>
      </c>
      <c r="K59" s="1">
        <v>2</v>
      </c>
      <c r="L59" s="1">
        <v>15.48</v>
      </c>
      <c r="M59" s="1">
        <v>30.72</v>
      </c>
      <c r="N59" s="19">
        <f>VLOOKUP(G59,Sheet2!A:B,2,FALSE)</f>
        <v>81.8</v>
      </c>
      <c r="O59" s="19">
        <f t="shared" si="3"/>
        <v>32.72</v>
      </c>
      <c r="P59" s="19">
        <f t="shared" si="1"/>
        <v>78.92</v>
      </c>
      <c r="Q59" s="12" t="s">
        <v>805</v>
      </c>
    </row>
    <row r="60" spans="1:17" s="3" customFormat="1">
      <c r="A60" s="1" t="s">
        <v>136</v>
      </c>
      <c r="B60" s="1">
        <v>59.6</v>
      </c>
      <c r="C60" s="1">
        <v>77.400000000000006</v>
      </c>
      <c r="D60" s="2" t="s">
        <v>131</v>
      </c>
      <c r="E60" s="1" t="s">
        <v>49</v>
      </c>
      <c r="F60" s="1" t="s">
        <v>84</v>
      </c>
      <c r="G60" s="1" t="s">
        <v>137</v>
      </c>
      <c r="H60" s="1" t="s">
        <v>133</v>
      </c>
      <c r="I60" s="1">
        <v>0</v>
      </c>
      <c r="J60" s="1">
        <v>42.88</v>
      </c>
      <c r="K60" s="1">
        <v>3</v>
      </c>
      <c r="L60" s="1">
        <v>11.92</v>
      </c>
      <c r="M60" s="1">
        <v>30.96</v>
      </c>
      <c r="N60" s="19">
        <f>VLOOKUP(G60,Sheet2!A:B,2,FALSE)</f>
        <v>80</v>
      </c>
      <c r="O60" s="19">
        <f t="shared" si="3"/>
        <v>32</v>
      </c>
      <c r="P60" s="19">
        <f t="shared" si="1"/>
        <v>74.88</v>
      </c>
      <c r="Q60" s="12" t="s">
        <v>715</v>
      </c>
    </row>
    <row r="61" spans="1:17" s="3" customFormat="1">
      <c r="A61" s="1" t="s">
        <v>138</v>
      </c>
      <c r="B61" s="1">
        <v>50.1</v>
      </c>
      <c r="C61" s="1">
        <v>80.2</v>
      </c>
      <c r="D61" s="2" t="s">
        <v>131</v>
      </c>
      <c r="E61" s="1" t="s">
        <v>49</v>
      </c>
      <c r="F61" s="1" t="s">
        <v>84</v>
      </c>
      <c r="G61" s="1" t="s">
        <v>139</v>
      </c>
      <c r="H61" s="1" t="s">
        <v>133</v>
      </c>
      <c r="I61" s="1">
        <v>0</v>
      </c>
      <c r="J61" s="1">
        <v>42.1</v>
      </c>
      <c r="K61" s="1">
        <v>4</v>
      </c>
      <c r="L61" s="1">
        <v>10.02</v>
      </c>
      <c r="M61" s="1">
        <v>32.08</v>
      </c>
      <c r="N61" s="19">
        <f>VLOOKUP(G61,Sheet2!A:B,2,FALSE)</f>
        <v>81.900000000000006</v>
      </c>
      <c r="O61" s="19">
        <f t="shared" si="3"/>
        <v>32.760000000000005</v>
      </c>
      <c r="P61" s="19">
        <f t="shared" si="1"/>
        <v>74.860000000000014</v>
      </c>
      <c r="Q61" s="12" t="s">
        <v>716</v>
      </c>
    </row>
    <row r="62" spans="1:17" s="3" customFormat="1">
      <c r="A62" s="1" t="s">
        <v>140</v>
      </c>
      <c r="B62" s="1">
        <v>61.1</v>
      </c>
      <c r="C62" s="1">
        <v>71.8</v>
      </c>
      <c r="D62" s="2" t="s">
        <v>131</v>
      </c>
      <c r="E62" s="1" t="s">
        <v>49</v>
      </c>
      <c r="F62" s="1" t="s">
        <v>84</v>
      </c>
      <c r="G62" s="1" t="s">
        <v>141</v>
      </c>
      <c r="H62" s="1" t="s">
        <v>133</v>
      </c>
      <c r="I62" s="1">
        <v>0</v>
      </c>
      <c r="J62" s="1">
        <v>40.94</v>
      </c>
      <c r="K62" s="1">
        <v>5</v>
      </c>
      <c r="L62" s="1">
        <v>12.22</v>
      </c>
      <c r="M62" s="1">
        <v>28.72</v>
      </c>
      <c r="N62" s="19">
        <f>VLOOKUP(G62,Sheet2!A:B,2,FALSE)</f>
        <v>76.5</v>
      </c>
      <c r="O62" s="19">
        <f t="shared" si="3"/>
        <v>30.6</v>
      </c>
      <c r="P62" s="19">
        <f t="shared" si="1"/>
        <v>71.539999999999992</v>
      </c>
      <c r="Q62" s="12" t="s">
        <v>717</v>
      </c>
    </row>
    <row r="63" spans="1:17" s="3" customFormat="1">
      <c r="A63" s="1" t="s">
        <v>146</v>
      </c>
      <c r="B63" s="1">
        <v>60.1</v>
      </c>
      <c r="C63" s="1">
        <v>65.599999999999994</v>
      </c>
      <c r="D63" s="2" t="s">
        <v>131</v>
      </c>
      <c r="E63" s="1" t="s">
        <v>49</v>
      </c>
      <c r="F63" s="1" t="s">
        <v>84</v>
      </c>
      <c r="G63" s="1" t="s">
        <v>147</v>
      </c>
      <c r="H63" s="1" t="s">
        <v>133</v>
      </c>
      <c r="I63" s="1">
        <v>0</v>
      </c>
      <c r="J63" s="1">
        <v>38.26</v>
      </c>
      <c r="K63" s="1">
        <v>8</v>
      </c>
      <c r="L63" s="1">
        <v>12.02</v>
      </c>
      <c r="M63" s="1">
        <v>26.24</v>
      </c>
      <c r="N63" s="19">
        <f>VLOOKUP(G63,Sheet2!A:B,2,FALSE)</f>
        <v>78.099999999999994</v>
      </c>
      <c r="O63" s="19">
        <f t="shared" si="3"/>
        <v>31.24</v>
      </c>
      <c r="P63" s="19">
        <f t="shared" si="1"/>
        <v>69.5</v>
      </c>
      <c r="Q63" s="12" t="s">
        <v>718</v>
      </c>
    </row>
    <row r="64" spans="1:17" s="3" customFormat="1">
      <c r="A64" s="1" t="s">
        <v>144</v>
      </c>
      <c r="B64" s="1">
        <v>50.1</v>
      </c>
      <c r="C64" s="1">
        <v>71.2</v>
      </c>
      <c r="D64" s="2" t="s">
        <v>131</v>
      </c>
      <c r="E64" s="1" t="s">
        <v>49</v>
      </c>
      <c r="F64" s="1" t="s">
        <v>84</v>
      </c>
      <c r="G64" s="1" t="s">
        <v>145</v>
      </c>
      <c r="H64" s="1" t="s">
        <v>133</v>
      </c>
      <c r="I64" s="1">
        <v>0</v>
      </c>
      <c r="J64" s="1">
        <v>38.5</v>
      </c>
      <c r="K64" s="1">
        <v>7</v>
      </c>
      <c r="L64" s="1">
        <v>10.02</v>
      </c>
      <c r="M64" s="1">
        <v>28.48</v>
      </c>
      <c r="N64" s="19">
        <f>VLOOKUP(G64,Sheet2!A:B,2,FALSE)</f>
        <v>75.8</v>
      </c>
      <c r="O64" s="19">
        <f t="shared" si="3"/>
        <v>30.32</v>
      </c>
      <c r="P64" s="19">
        <f t="shared" si="1"/>
        <v>68.819999999999993</v>
      </c>
      <c r="Q64" s="12" t="s">
        <v>719</v>
      </c>
    </row>
    <row r="65" spans="1:17" s="3" customFormat="1">
      <c r="A65" s="1" t="s">
        <v>142</v>
      </c>
      <c r="B65" s="1">
        <v>62.1</v>
      </c>
      <c r="C65" s="1">
        <v>70</v>
      </c>
      <c r="D65" s="2" t="s">
        <v>131</v>
      </c>
      <c r="E65" s="1" t="s">
        <v>49</v>
      </c>
      <c r="F65" s="1" t="s">
        <v>84</v>
      </c>
      <c r="G65" s="1" t="s">
        <v>143</v>
      </c>
      <c r="H65" s="1" t="s">
        <v>133</v>
      </c>
      <c r="I65" s="1">
        <v>0</v>
      </c>
      <c r="J65" s="1">
        <v>40.42</v>
      </c>
      <c r="K65" s="1">
        <v>6</v>
      </c>
      <c r="L65" s="1">
        <v>12.42</v>
      </c>
      <c r="M65" s="1">
        <v>28</v>
      </c>
      <c r="N65" s="19">
        <f>VLOOKUP(G65,Sheet2!A:B,2,FALSE)</f>
        <v>65.5</v>
      </c>
      <c r="O65" s="19">
        <f t="shared" si="3"/>
        <v>26.200000000000003</v>
      </c>
      <c r="P65" s="19">
        <f t="shared" si="1"/>
        <v>66.62</v>
      </c>
      <c r="Q65" s="12" t="s">
        <v>720</v>
      </c>
    </row>
    <row r="66" spans="1:17" s="3" customFormat="1">
      <c r="A66" s="1" t="s">
        <v>148</v>
      </c>
      <c r="B66" s="1">
        <v>58.4</v>
      </c>
      <c r="C66" s="1">
        <v>66</v>
      </c>
      <c r="D66" s="2" t="s">
        <v>131</v>
      </c>
      <c r="E66" s="1" t="s">
        <v>49</v>
      </c>
      <c r="F66" s="1" t="s">
        <v>84</v>
      </c>
      <c r="G66" s="1" t="s">
        <v>149</v>
      </c>
      <c r="H66" s="1" t="s">
        <v>133</v>
      </c>
      <c r="I66" s="1">
        <v>0</v>
      </c>
      <c r="J66" s="1">
        <v>38.08</v>
      </c>
      <c r="K66" s="1">
        <v>9</v>
      </c>
      <c r="L66" s="1">
        <v>11.68</v>
      </c>
      <c r="M66" s="1">
        <v>26.4</v>
      </c>
      <c r="N66" s="19">
        <f>VLOOKUP(G66,Sheet2!A:B,2,FALSE)</f>
        <v>67.599999999999994</v>
      </c>
      <c r="O66" s="19">
        <f t="shared" si="3"/>
        <v>27.04</v>
      </c>
      <c r="P66" s="19">
        <f t="shared" si="1"/>
        <v>65.12</v>
      </c>
      <c r="Q66" s="12" t="s">
        <v>721</v>
      </c>
    </row>
    <row r="67" spans="1:17" s="3" customFormat="1">
      <c r="A67" s="1" t="s">
        <v>150</v>
      </c>
      <c r="B67" s="1">
        <v>61.8</v>
      </c>
      <c r="C67" s="1">
        <v>72.5</v>
      </c>
      <c r="D67" s="2" t="s">
        <v>151</v>
      </c>
      <c r="E67" s="1" t="s">
        <v>152</v>
      </c>
      <c r="F67" s="1" t="s">
        <v>153</v>
      </c>
      <c r="G67" s="1" t="s">
        <v>154</v>
      </c>
      <c r="H67" s="1" t="s">
        <v>155</v>
      </c>
      <c r="I67" s="1">
        <v>0</v>
      </c>
      <c r="J67" s="1">
        <v>41.36</v>
      </c>
      <c r="K67" s="1">
        <v>1</v>
      </c>
      <c r="L67" s="1">
        <v>12.36</v>
      </c>
      <c r="M67" s="1">
        <v>29</v>
      </c>
      <c r="N67" s="19">
        <f>VLOOKUP(G67,Sheet2!A:B,2,FALSE)</f>
        <v>83</v>
      </c>
      <c r="O67" s="19">
        <f t="shared" si="2"/>
        <v>33.200000000000003</v>
      </c>
      <c r="P67" s="19">
        <f t="shared" ref="P67:P126" si="4">J67+O67</f>
        <v>74.56</v>
      </c>
      <c r="Q67" s="12" t="s">
        <v>810</v>
      </c>
    </row>
    <row r="68" spans="1:17" s="3" customFormat="1">
      <c r="A68" s="1" t="s">
        <v>156</v>
      </c>
      <c r="B68" s="1">
        <v>49.3</v>
      </c>
      <c r="C68" s="1">
        <v>84.5</v>
      </c>
      <c r="D68" s="2" t="s">
        <v>151</v>
      </c>
      <c r="E68" s="1" t="s">
        <v>157</v>
      </c>
      <c r="F68" s="1" t="s">
        <v>153</v>
      </c>
      <c r="G68" s="1" t="s">
        <v>158</v>
      </c>
      <c r="H68" s="1" t="s">
        <v>159</v>
      </c>
      <c r="I68" s="1">
        <v>0</v>
      </c>
      <c r="J68" s="1">
        <v>43.66</v>
      </c>
      <c r="K68" s="1">
        <v>1</v>
      </c>
      <c r="L68" s="1">
        <v>9.86</v>
      </c>
      <c r="M68" s="1">
        <v>33.799999999999997</v>
      </c>
      <c r="N68" s="19">
        <f>VLOOKUP(G68,Sheet2!A:B,2,FALSE)</f>
        <v>82.2</v>
      </c>
      <c r="O68" s="19">
        <f t="shared" ref="O68:O126" si="5">N68*0.4</f>
        <v>32.880000000000003</v>
      </c>
      <c r="P68" s="19">
        <f t="shared" si="4"/>
        <v>76.539999999999992</v>
      </c>
      <c r="Q68" s="12" t="s">
        <v>810</v>
      </c>
    </row>
    <row r="69" spans="1:17" s="3" customFormat="1">
      <c r="A69" s="1" t="s">
        <v>160</v>
      </c>
      <c r="B69" s="1">
        <v>50.6</v>
      </c>
      <c r="C69" s="1">
        <v>45</v>
      </c>
      <c r="D69" s="2" t="s">
        <v>151</v>
      </c>
      <c r="E69" s="1" t="s">
        <v>157</v>
      </c>
      <c r="F69" s="1" t="s">
        <v>153</v>
      </c>
      <c r="G69" s="1" t="s">
        <v>161</v>
      </c>
      <c r="H69" s="1" t="s">
        <v>159</v>
      </c>
      <c r="I69" s="1">
        <v>0</v>
      </c>
      <c r="J69" s="1">
        <v>28.12</v>
      </c>
      <c r="K69" s="1">
        <v>2</v>
      </c>
      <c r="L69" s="1">
        <v>10.119999999999999</v>
      </c>
      <c r="M69" s="1">
        <v>18</v>
      </c>
      <c r="N69" s="19">
        <f>VLOOKUP(G69,Sheet2!A:B,2,FALSE)</f>
        <v>79.84</v>
      </c>
      <c r="O69" s="19">
        <f t="shared" si="5"/>
        <v>31.936000000000003</v>
      </c>
      <c r="P69" s="19">
        <f t="shared" si="4"/>
        <v>60.056000000000004</v>
      </c>
      <c r="Q69" s="12" t="s">
        <v>811</v>
      </c>
    </row>
    <row r="70" spans="1:17" s="3" customFormat="1">
      <c r="A70" s="1" t="s">
        <v>164</v>
      </c>
      <c r="B70" s="1">
        <v>56.3</v>
      </c>
      <c r="C70" s="1">
        <v>71.5</v>
      </c>
      <c r="D70" s="2" t="s">
        <v>151</v>
      </c>
      <c r="E70" s="1" t="s">
        <v>162</v>
      </c>
      <c r="F70" s="1" t="s">
        <v>153</v>
      </c>
      <c r="G70" s="1" t="s">
        <v>165</v>
      </c>
      <c r="H70" s="1" t="s">
        <v>163</v>
      </c>
      <c r="I70" s="1">
        <v>0</v>
      </c>
      <c r="J70" s="1">
        <v>39.86</v>
      </c>
      <c r="K70" s="1">
        <v>2</v>
      </c>
      <c r="L70" s="1">
        <v>11.26</v>
      </c>
      <c r="M70" s="1">
        <v>28.6</v>
      </c>
      <c r="N70" s="19">
        <f>VLOOKUP(G70,Sheet2!A:B,2,FALSE)</f>
        <v>81</v>
      </c>
      <c r="O70" s="19">
        <f t="shared" si="5"/>
        <v>32.4</v>
      </c>
      <c r="P70" s="19">
        <f t="shared" si="4"/>
        <v>72.259999999999991</v>
      </c>
      <c r="Q70" s="12" t="s">
        <v>810</v>
      </c>
    </row>
    <row r="71" spans="1:17" s="3" customFormat="1">
      <c r="A71" s="1" t="s">
        <v>166</v>
      </c>
      <c r="B71" s="1">
        <v>41.8</v>
      </c>
      <c r="C71" s="1">
        <v>64.5</v>
      </c>
      <c r="D71" s="2" t="s">
        <v>151</v>
      </c>
      <c r="E71" s="1" t="s">
        <v>167</v>
      </c>
      <c r="F71" s="1" t="s">
        <v>153</v>
      </c>
      <c r="G71" s="1" t="s">
        <v>168</v>
      </c>
      <c r="H71" s="1" t="s">
        <v>169</v>
      </c>
      <c r="I71" s="1">
        <v>0</v>
      </c>
      <c r="J71" s="1">
        <v>34.159999999999997</v>
      </c>
      <c r="K71" s="1">
        <v>1</v>
      </c>
      <c r="L71" s="1">
        <v>8.36</v>
      </c>
      <c r="M71" s="1">
        <v>25.8</v>
      </c>
      <c r="N71" s="19">
        <f>VLOOKUP(G71,Sheet2!A:B,2,FALSE)</f>
        <v>80.900000000000006</v>
      </c>
      <c r="O71" s="19">
        <f t="shared" si="5"/>
        <v>32.360000000000007</v>
      </c>
      <c r="P71" s="19">
        <f t="shared" si="4"/>
        <v>66.52000000000001</v>
      </c>
      <c r="Q71" s="12" t="s">
        <v>810</v>
      </c>
    </row>
    <row r="72" spans="1:17" s="3" customFormat="1">
      <c r="A72" s="1" t="s">
        <v>170</v>
      </c>
      <c r="B72" s="1">
        <v>48.7</v>
      </c>
      <c r="C72" s="1">
        <v>60.5</v>
      </c>
      <c r="D72" s="2" t="s">
        <v>151</v>
      </c>
      <c r="E72" s="1" t="s">
        <v>171</v>
      </c>
      <c r="F72" s="1" t="s">
        <v>153</v>
      </c>
      <c r="G72" s="1" t="s">
        <v>172</v>
      </c>
      <c r="H72" s="1" t="s">
        <v>173</v>
      </c>
      <c r="I72" s="1">
        <v>0</v>
      </c>
      <c r="J72" s="1">
        <v>33.94</v>
      </c>
      <c r="K72" s="1">
        <v>1</v>
      </c>
      <c r="L72" s="1">
        <v>9.74</v>
      </c>
      <c r="M72" s="1">
        <v>24.2</v>
      </c>
      <c r="N72" s="19">
        <f>VLOOKUP(G72,Sheet2!A:B,2,FALSE)</f>
        <v>82.6</v>
      </c>
      <c r="O72" s="19">
        <f t="shared" si="5"/>
        <v>33.04</v>
      </c>
      <c r="P72" s="19">
        <f t="shared" si="4"/>
        <v>66.97999999999999</v>
      </c>
      <c r="Q72" s="12" t="s">
        <v>810</v>
      </c>
    </row>
    <row r="73" spans="1:17" s="3" customFormat="1">
      <c r="A73" s="1" t="s">
        <v>174</v>
      </c>
      <c r="B73" s="1">
        <v>53.5</v>
      </c>
      <c r="C73" s="1">
        <v>55.5</v>
      </c>
      <c r="D73" s="2" t="s">
        <v>151</v>
      </c>
      <c r="E73" s="1" t="s">
        <v>171</v>
      </c>
      <c r="F73" s="1" t="s">
        <v>153</v>
      </c>
      <c r="G73" s="1" t="s">
        <v>175</v>
      </c>
      <c r="H73" s="1" t="s">
        <v>173</v>
      </c>
      <c r="I73" s="1">
        <v>0</v>
      </c>
      <c r="J73" s="1">
        <v>32.9</v>
      </c>
      <c r="K73" s="1">
        <v>2</v>
      </c>
      <c r="L73" s="1">
        <v>10.7</v>
      </c>
      <c r="M73" s="1">
        <v>22.2</v>
      </c>
      <c r="N73" s="19">
        <f>VLOOKUP(G73,Sheet2!A:B,2,FALSE)</f>
        <v>79.8</v>
      </c>
      <c r="O73" s="19">
        <f t="shared" si="5"/>
        <v>31.92</v>
      </c>
      <c r="P73" s="19">
        <f t="shared" si="4"/>
        <v>64.819999999999993</v>
      </c>
      <c r="Q73" s="12" t="s">
        <v>811</v>
      </c>
    </row>
    <row r="74" spans="1:17" s="3" customFormat="1">
      <c r="A74" s="1" t="s">
        <v>180</v>
      </c>
      <c r="B74" s="1">
        <v>49.3</v>
      </c>
      <c r="C74" s="1">
        <v>50.5</v>
      </c>
      <c r="D74" s="2" t="s">
        <v>151</v>
      </c>
      <c r="E74" s="1" t="s">
        <v>177</v>
      </c>
      <c r="F74" s="1" t="s">
        <v>153</v>
      </c>
      <c r="G74" s="1" t="s">
        <v>181</v>
      </c>
      <c r="H74" s="1" t="s">
        <v>179</v>
      </c>
      <c r="I74" s="1">
        <v>0</v>
      </c>
      <c r="J74" s="1">
        <v>30.06</v>
      </c>
      <c r="K74" s="1">
        <v>2</v>
      </c>
      <c r="L74" s="1">
        <v>9.86</v>
      </c>
      <c r="M74" s="1">
        <v>20.2</v>
      </c>
      <c r="N74" s="19">
        <f>VLOOKUP(G74,Sheet2!A:B,2,FALSE)</f>
        <v>84.4</v>
      </c>
      <c r="O74" s="19">
        <f t="shared" si="5"/>
        <v>33.760000000000005</v>
      </c>
      <c r="P74" s="19">
        <f t="shared" si="4"/>
        <v>63.820000000000007</v>
      </c>
      <c r="Q74" s="12" t="s">
        <v>810</v>
      </c>
    </row>
    <row r="75" spans="1:17" s="3" customFormat="1">
      <c r="A75" s="1" t="s">
        <v>176</v>
      </c>
      <c r="B75" s="1">
        <v>49.7</v>
      </c>
      <c r="C75" s="1">
        <v>51.5</v>
      </c>
      <c r="D75" s="2" t="s">
        <v>151</v>
      </c>
      <c r="E75" s="1" t="s">
        <v>177</v>
      </c>
      <c r="F75" s="1" t="s">
        <v>153</v>
      </c>
      <c r="G75" s="1" t="s">
        <v>178</v>
      </c>
      <c r="H75" s="1" t="s">
        <v>179</v>
      </c>
      <c r="I75" s="1">
        <v>0</v>
      </c>
      <c r="J75" s="1">
        <v>30.54</v>
      </c>
      <c r="K75" s="1">
        <v>1</v>
      </c>
      <c r="L75" s="1">
        <v>9.94</v>
      </c>
      <c r="M75" s="1">
        <v>20.6</v>
      </c>
      <c r="N75" s="19">
        <f>VLOOKUP(G75,Sheet2!A:B,2,FALSE)</f>
        <v>83</v>
      </c>
      <c r="O75" s="19">
        <f t="shared" si="5"/>
        <v>33.200000000000003</v>
      </c>
      <c r="P75" s="19">
        <f t="shared" si="4"/>
        <v>63.74</v>
      </c>
      <c r="Q75" s="12" t="s">
        <v>811</v>
      </c>
    </row>
    <row r="76" spans="1:17" s="3" customFormat="1">
      <c r="A76" s="1" t="s">
        <v>182</v>
      </c>
      <c r="B76" s="1">
        <v>48.8</v>
      </c>
      <c r="C76" s="1">
        <v>43</v>
      </c>
      <c r="D76" s="2" t="s">
        <v>151</v>
      </c>
      <c r="E76" s="1" t="s">
        <v>177</v>
      </c>
      <c r="F76" s="1" t="s">
        <v>153</v>
      </c>
      <c r="G76" s="1" t="s">
        <v>183</v>
      </c>
      <c r="H76" s="1" t="s">
        <v>179</v>
      </c>
      <c r="I76" s="1">
        <v>0</v>
      </c>
      <c r="J76" s="1">
        <v>26.96</v>
      </c>
      <c r="K76" s="1">
        <v>3</v>
      </c>
      <c r="L76" s="1">
        <v>9.76</v>
      </c>
      <c r="M76" s="1">
        <v>17.2</v>
      </c>
      <c r="N76" s="19">
        <f>VLOOKUP(G76,Sheet2!A:B,2,FALSE)</f>
        <v>80.7</v>
      </c>
      <c r="O76" s="19">
        <f t="shared" si="5"/>
        <v>32.28</v>
      </c>
      <c r="P76" s="19">
        <f t="shared" si="4"/>
        <v>59.24</v>
      </c>
      <c r="Q76" s="12" t="s">
        <v>812</v>
      </c>
    </row>
    <row r="77" spans="1:17" s="3" customFormat="1">
      <c r="A77" s="1" t="s">
        <v>184</v>
      </c>
      <c r="B77" s="1">
        <v>47.1</v>
      </c>
      <c r="C77" s="1">
        <v>61</v>
      </c>
      <c r="D77" s="2" t="s">
        <v>151</v>
      </c>
      <c r="E77" s="1" t="s">
        <v>185</v>
      </c>
      <c r="F77" s="1" t="s">
        <v>153</v>
      </c>
      <c r="G77" s="1" t="s">
        <v>186</v>
      </c>
      <c r="H77" s="1" t="s">
        <v>187</v>
      </c>
      <c r="I77" s="1">
        <v>0</v>
      </c>
      <c r="J77" s="1">
        <v>33.82</v>
      </c>
      <c r="K77" s="1">
        <v>1</v>
      </c>
      <c r="L77" s="1">
        <v>9.42</v>
      </c>
      <c r="M77" s="1">
        <v>24.4</v>
      </c>
      <c r="N77" s="19">
        <f>VLOOKUP(G77,Sheet2!A:B,2,FALSE)</f>
        <v>80.16</v>
      </c>
      <c r="O77" s="19">
        <f t="shared" si="5"/>
        <v>32.064</v>
      </c>
      <c r="P77" s="19">
        <f t="shared" si="4"/>
        <v>65.884</v>
      </c>
      <c r="Q77" s="12" t="s">
        <v>810</v>
      </c>
    </row>
    <row r="78" spans="1:17" s="3" customFormat="1">
      <c r="A78" s="1" t="s">
        <v>188</v>
      </c>
      <c r="B78" s="1">
        <v>56.4</v>
      </c>
      <c r="C78" s="1">
        <v>67.5</v>
      </c>
      <c r="D78" s="2" t="s">
        <v>151</v>
      </c>
      <c r="E78" s="1" t="s">
        <v>189</v>
      </c>
      <c r="F78" s="1" t="s">
        <v>153</v>
      </c>
      <c r="G78" s="1" t="s">
        <v>190</v>
      </c>
      <c r="H78" s="1" t="s">
        <v>191</v>
      </c>
      <c r="I78" s="1">
        <v>0</v>
      </c>
      <c r="J78" s="1">
        <v>38.28</v>
      </c>
      <c r="K78" s="1">
        <v>1</v>
      </c>
      <c r="L78" s="1">
        <v>11.28</v>
      </c>
      <c r="M78" s="1">
        <v>27</v>
      </c>
      <c r="N78" s="19">
        <f>VLOOKUP(G78,Sheet2!A:B,2,FALSE)</f>
        <v>85.6</v>
      </c>
      <c r="O78" s="19">
        <f t="shared" si="5"/>
        <v>34.24</v>
      </c>
      <c r="P78" s="19">
        <f t="shared" si="4"/>
        <v>72.52000000000001</v>
      </c>
      <c r="Q78" s="12" t="s">
        <v>810</v>
      </c>
    </row>
    <row r="79" spans="1:17" s="3" customFormat="1">
      <c r="A79" s="1" t="s">
        <v>192</v>
      </c>
      <c r="B79" s="1">
        <v>53.5</v>
      </c>
      <c r="C79" s="1">
        <v>67</v>
      </c>
      <c r="D79" s="2" t="s">
        <v>151</v>
      </c>
      <c r="E79" s="1" t="s">
        <v>189</v>
      </c>
      <c r="F79" s="1" t="s">
        <v>153</v>
      </c>
      <c r="G79" s="1" t="s">
        <v>193</v>
      </c>
      <c r="H79" s="1" t="s">
        <v>191</v>
      </c>
      <c r="I79" s="1">
        <v>0</v>
      </c>
      <c r="J79" s="1">
        <v>37.5</v>
      </c>
      <c r="K79" s="1">
        <v>2</v>
      </c>
      <c r="L79" s="1">
        <v>10.7</v>
      </c>
      <c r="M79" s="1">
        <v>26.8</v>
      </c>
      <c r="N79" s="19">
        <f>VLOOKUP(G79,Sheet2!A:B,2,FALSE)</f>
        <v>84</v>
      </c>
      <c r="O79" s="19">
        <f t="shared" si="5"/>
        <v>33.6</v>
      </c>
      <c r="P79" s="19">
        <f t="shared" si="4"/>
        <v>71.099999999999994</v>
      </c>
      <c r="Q79" s="12" t="s">
        <v>811</v>
      </c>
    </row>
    <row r="80" spans="1:17" s="3" customFormat="1">
      <c r="A80" s="1" t="s">
        <v>194</v>
      </c>
      <c r="B80" s="1">
        <v>54.3</v>
      </c>
      <c r="C80" s="1">
        <v>59.5</v>
      </c>
      <c r="D80" s="2" t="s">
        <v>151</v>
      </c>
      <c r="E80" s="1" t="s">
        <v>189</v>
      </c>
      <c r="F80" s="1" t="s">
        <v>153</v>
      </c>
      <c r="G80" s="1" t="s">
        <v>195</v>
      </c>
      <c r="H80" s="1" t="s">
        <v>191</v>
      </c>
      <c r="I80" s="1">
        <v>0</v>
      </c>
      <c r="J80" s="1">
        <v>34.659999999999997</v>
      </c>
      <c r="K80" s="1">
        <v>3</v>
      </c>
      <c r="L80" s="1">
        <v>10.86</v>
      </c>
      <c r="M80" s="1">
        <v>23.8</v>
      </c>
      <c r="N80" s="19">
        <f>VLOOKUP(G80,Sheet2!A:B,2,FALSE)</f>
        <v>83</v>
      </c>
      <c r="O80" s="19">
        <f t="shared" si="5"/>
        <v>33.200000000000003</v>
      </c>
      <c r="P80" s="19">
        <f t="shared" si="4"/>
        <v>67.86</v>
      </c>
      <c r="Q80" s="12" t="s">
        <v>812</v>
      </c>
    </row>
    <row r="81" spans="1:17" s="3" customFormat="1">
      <c r="A81" s="1" t="s">
        <v>196</v>
      </c>
      <c r="B81" s="1">
        <v>75.099999999999994</v>
      </c>
      <c r="C81" s="1">
        <v>72.400000000000006</v>
      </c>
      <c r="D81" s="2" t="s">
        <v>151</v>
      </c>
      <c r="E81" s="1" t="s">
        <v>197</v>
      </c>
      <c r="F81" s="1" t="s">
        <v>153</v>
      </c>
      <c r="G81" s="1" t="s">
        <v>198</v>
      </c>
      <c r="H81" s="1" t="s">
        <v>199</v>
      </c>
      <c r="I81" s="1">
        <v>0</v>
      </c>
      <c r="J81" s="1">
        <v>43.98</v>
      </c>
      <c r="K81" s="1">
        <v>1</v>
      </c>
      <c r="L81" s="1">
        <v>15.02</v>
      </c>
      <c r="M81" s="1">
        <v>28.96</v>
      </c>
      <c r="N81" s="19">
        <f>VLOOKUP(G81,Sheet2!A:B,2,FALSE)</f>
        <v>80.8</v>
      </c>
      <c r="O81" s="19">
        <f t="shared" si="5"/>
        <v>32.32</v>
      </c>
      <c r="P81" s="19">
        <f t="shared" si="4"/>
        <v>76.3</v>
      </c>
      <c r="Q81" s="12" t="s">
        <v>810</v>
      </c>
    </row>
    <row r="82" spans="1:17" s="3" customFormat="1">
      <c r="A82" s="1" t="s">
        <v>202</v>
      </c>
      <c r="B82" s="1">
        <v>42.8</v>
      </c>
      <c r="C82" s="1">
        <v>65.5</v>
      </c>
      <c r="D82" s="2" t="s">
        <v>200</v>
      </c>
      <c r="E82" s="1" t="s">
        <v>203</v>
      </c>
      <c r="F82" s="1" t="s">
        <v>201</v>
      </c>
      <c r="G82" s="1" t="s">
        <v>204</v>
      </c>
      <c r="H82" s="1" t="s">
        <v>205</v>
      </c>
      <c r="I82" s="1">
        <v>0</v>
      </c>
      <c r="J82" s="1">
        <v>34.76</v>
      </c>
      <c r="K82" s="1">
        <v>1</v>
      </c>
      <c r="L82" s="1">
        <v>8.56</v>
      </c>
      <c r="M82" s="1">
        <v>26.2</v>
      </c>
      <c r="N82" s="19">
        <f>VLOOKUP(G82,Sheet2!A:B,2,FALSE)</f>
        <v>80.400000000000006</v>
      </c>
      <c r="O82" s="19">
        <f t="shared" si="5"/>
        <v>32.160000000000004</v>
      </c>
      <c r="P82" s="19">
        <f t="shared" si="4"/>
        <v>66.92</v>
      </c>
      <c r="Q82" s="12" t="s">
        <v>813</v>
      </c>
    </row>
    <row r="83" spans="1:17" s="3" customFormat="1">
      <c r="A83" s="1" t="s">
        <v>206</v>
      </c>
      <c r="B83" s="1">
        <v>38.700000000000003</v>
      </c>
      <c r="C83" s="1">
        <v>57.5</v>
      </c>
      <c r="D83" s="2" t="s">
        <v>200</v>
      </c>
      <c r="E83" s="1" t="s">
        <v>203</v>
      </c>
      <c r="F83" s="1" t="s">
        <v>201</v>
      </c>
      <c r="G83" s="1" t="s">
        <v>207</v>
      </c>
      <c r="H83" s="1" t="s">
        <v>205</v>
      </c>
      <c r="I83" s="1">
        <v>0</v>
      </c>
      <c r="J83" s="1">
        <v>30.74</v>
      </c>
      <c r="K83" s="1">
        <v>2</v>
      </c>
      <c r="L83" s="1">
        <v>7.74</v>
      </c>
      <c r="M83" s="1">
        <v>23</v>
      </c>
      <c r="N83" s="19">
        <f>VLOOKUP(G83,Sheet2!A:B,2,FALSE)</f>
        <v>79</v>
      </c>
      <c r="O83" s="19">
        <f t="shared" si="5"/>
        <v>31.6</v>
      </c>
      <c r="P83" s="19">
        <f t="shared" si="4"/>
        <v>62.34</v>
      </c>
      <c r="Q83" s="12" t="s">
        <v>814</v>
      </c>
    </row>
    <row r="84" spans="1:17" s="3" customFormat="1">
      <c r="A84" s="1" t="s">
        <v>208</v>
      </c>
      <c r="B84" s="1">
        <v>65.099999999999994</v>
      </c>
      <c r="C84" s="1">
        <v>81.2</v>
      </c>
      <c r="D84" s="2" t="s">
        <v>200</v>
      </c>
      <c r="E84" s="1" t="s">
        <v>209</v>
      </c>
      <c r="F84" s="1" t="s">
        <v>201</v>
      </c>
      <c r="G84" s="1" t="s">
        <v>210</v>
      </c>
      <c r="H84" s="1" t="s">
        <v>211</v>
      </c>
      <c r="I84" s="1">
        <v>0</v>
      </c>
      <c r="J84" s="1">
        <v>45.5</v>
      </c>
      <c r="K84" s="1">
        <v>1</v>
      </c>
      <c r="L84" s="1">
        <v>13.02</v>
      </c>
      <c r="M84" s="1">
        <v>32.479999999999997</v>
      </c>
      <c r="N84" s="19">
        <f>VLOOKUP(G84,Sheet2!A:B,2,FALSE)</f>
        <v>83.8</v>
      </c>
      <c r="O84" s="19">
        <f t="shared" si="5"/>
        <v>33.520000000000003</v>
      </c>
      <c r="P84" s="19">
        <f t="shared" si="4"/>
        <v>79.02000000000001</v>
      </c>
      <c r="Q84" s="12" t="s">
        <v>813</v>
      </c>
    </row>
    <row r="85" spans="1:17" s="3" customFormat="1">
      <c r="A85" s="1" t="s">
        <v>212</v>
      </c>
      <c r="B85" s="1">
        <v>47.5</v>
      </c>
      <c r="C85" s="1">
        <v>53.5</v>
      </c>
      <c r="D85" s="2" t="s">
        <v>213</v>
      </c>
      <c r="E85" s="1" t="s">
        <v>214</v>
      </c>
      <c r="F85" s="1" t="s">
        <v>215</v>
      </c>
      <c r="G85" s="1" t="s">
        <v>216</v>
      </c>
      <c r="H85" s="1" t="s">
        <v>217</v>
      </c>
      <c r="I85" s="1">
        <v>0</v>
      </c>
      <c r="J85" s="1">
        <v>30.9</v>
      </c>
      <c r="K85" s="1">
        <v>1</v>
      </c>
      <c r="L85" s="1">
        <v>9.5</v>
      </c>
      <c r="M85" s="1">
        <v>21.4</v>
      </c>
      <c r="N85" s="19">
        <f>VLOOKUP(G85,Sheet2!A:B,2,FALSE)</f>
        <v>79.099999999999994</v>
      </c>
      <c r="O85" s="19">
        <f t="shared" si="5"/>
        <v>31.64</v>
      </c>
      <c r="P85" s="19">
        <f t="shared" si="4"/>
        <v>62.54</v>
      </c>
      <c r="Q85" s="12" t="s">
        <v>815</v>
      </c>
    </row>
    <row r="86" spans="1:17" s="3" customFormat="1">
      <c r="A86" s="1" t="s">
        <v>218</v>
      </c>
      <c r="B86" s="1">
        <v>57.5</v>
      </c>
      <c r="C86" s="1">
        <v>58.5</v>
      </c>
      <c r="D86" s="2" t="s">
        <v>213</v>
      </c>
      <c r="E86" s="1" t="s">
        <v>219</v>
      </c>
      <c r="F86" s="1" t="s">
        <v>215</v>
      </c>
      <c r="G86" s="1" t="s">
        <v>220</v>
      </c>
      <c r="H86" s="1" t="s">
        <v>221</v>
      </c>
      <c r="I86" s="1">
        <v>0</v>
      </c>
      <c r="J86" s="1">
        <v>34.9</v>
      </c>
      <c r="K86" s="1">
        <v>1</v>
      </c>
      <c r="L86" s="1">
        <v>11.5</v>
      </c>
      <c r="M86" s="1">
        <v>23.4</v>
      </c>
      <c r="N86" s="19">
        <f>VLOOKUP(G86,Sheet2!A:B,2,FALSE)</f>
        <v>83.1</v>
      </c>
      <c r="O86" s="19">
        <f t="shared" si="5"/>
        <v>33.24</v>
      </c>
      <c r="P86" s="19">
        <f t="shared" si="4"/>
        <v>68.14</v>
      </c>
      <c r="Q86" s="12" t="s">
        <v>815</v>
      </c>
    </row>
    <row r="87" spans="1:17" s="3" customFormat="1">
      <c r="A87" s="1" t="s">
        <v>222</v>
      </c>
      <c r="B87" s="1">
        <v>52.3</v>
      </c>
      <c r="C87" s="1">
        <v>89</v>
      </c>
      <c r="D87" s="2" t="s">
        <v>223</v>
      </c>
      <c r="E87" s="1" t="s">
        <v>224</v>
      </c>
      <c r="F87" s="1" t="s">
        <v>225</v>
      </c>
      <c r="G87" s="1" t="s">
        <v>226</v>
      </c>
      <c r="H87" s="1" t="s">
        <v>227</v>
      </c>
      <c r="I87" s="1">
        <v>0</v>
      </c>
      <c r="J87" s="1">
        <v>46.06</v>
      </c>
      <c r="K87" s="1">
        <v>1</v>
      </c>
      <c r="L87" s="1">
        <v>10.46</v>
      </c>
      <c r="M87" s="1">
        <v>35.6</v>
      </c>
      <c r="N87" s="19">
        <f>VLOOKUP(G87,Sheet2!A:B,2,FALSE)</f>
        <v>79.400000000000006</v>
      </c>
      <c r="O87" s="19">
        <f t="shared" si="5"/>
        <v>31.760000000000005</v>
      </c>
      <c r="P87" s="19">
        <f t="shared" si="4"/>
        <v>77.820000000000007</v>
      </c>
      <c r="Q87" s="12" t="s">
        <v>816</v>
      </c>
    </row>
    <row r="88" spans="1:17" s="3" customFormat="1">
      <c r="A88" s="1" t="s">
        <v>228</v>
      </c>
      <c r="B88" s="1">
        <v>48.2</v>
      </c>
      <c r="C88" s="1">
        <v>78.5</v>
      </c>
      <c r="D88" s="2" t="s">
        <v>223</v>
      </c>
      <c r="E88" s="1" t="s">
        <v>224</v>
      </c>
      <c r="F88" s="1" t="s">
        <v>225</v>
      </c>
      <c r="G88" s="1" t="s">
        <v>229</v>
      </c>
      <c r="H88" s="1" t="s">
        <v>227</v>
      </c>
      <c r="I88" s="1">
        <v>0</v>
      </c>
      <c r="J88" s="1">
        <v>41.04</v>
      </c>
      <c r="K88" s="1">
        <v>2</v>
      </c>
      <c r="L88" s="1">
        <v>9.64</v>
      </c>
      <c r="M88" s="1">
        <v>31.4</v>
      </c>
      <c r="N88" s="19" t="str">
        <f>VLOOKUP(G88,Sheet2!A:B,2,FALSE)</f>
        <v>缺考</v>
      </c>
      <c r="O88" s="19" t="e">
        <f t="shared" si="5"/>
        <v>#VALUE!</v>
      </c>
      <c r="P88" s="19" t="e">
        <f t="shared" si="4"/>
        <v>#VALUE!</v>
      </c>
      <c r="Q88" s="12"/>
    </row>
    <row r="89" spans="1:17" s="3" customFormat="1">
      <c r="A89" s="1" t="s">
        <v>234</v>
      </c>
      <c r="B89" s="1">
        <v>52</v>
      </c>
      <c r="C89" s="1">
        <v>67</v>
      </c>
      <c r="D89" s="2" t="s">
        <v>223</v>
      </c>
      <c r="E89" s="1" t="s">
        <v>231</v>
      </c>
      <c r="F89" s="1" t="s">
        <v>225</v>
      </c>
      <c r="G89" s="1" t="s">
        <v>235</v>
      </c>
      <c r="H89" s="1" t="s">
        <v>233</v>
      </c>
      <c r="I89" s="1">
        <v>0</v>
      </c>
      <c r="J89" s="1">
        <v>37.200000000000003</v>
      </c>
      <c r="K89" s="1">
        <v>2</v>
      </c>
      <c r="L89" s="1">
        <v>10.4</v>
      </c>
      <c r="M89" s="1">
        <v>26.8</v>
      </c>
      <c r="N89" s="19">
        <f>VLOOKUP(G89,Sheet2!A:B,2,FALSE)</f>
        <v>84.6</v>
      </c>
      <c r="O89" s="19">
        <f t="shared" ref="O89:O103" si="6">N89*0.4</f>
        <v>33.839999999999996</v>
      </c>
      <c r="P89" s="19">
        <f t="shared" ref="P89:P103" si="7">J89+O89</f>
        <v>71.039999999999992</v>
      </c>
      <c r="Q89" s="12" t="s">
        <v>816</v>
      </c>
    </row>
    <row r="90" spans="1:17" s="3" customFormat="1">
      <c r="A90" s="1" t="s">
        <v>240</v>
      </c>
      <c r="B90" s="1">
        <v>57.8</v>
      </c>
      <c r="C90" s="1">
        <v>57.5</v>
      </c>
      <c r="D90" s="2" t="s">
        <v>223</v>
      </c>
      <c r="E90" s="1" t="s">
        <v>231</v>
      </c>
      <c r="F90" s="1" t="s">
        <v>225</v>
      </c>
      <c r="G90" s="1" t="s">
        <v>241</v>
      </c>
      <c r="H90" s="1" t="s">
        <v>233</v>
      </c>
      <c r="I90" s="1">
        <v>0</v>
      </c>
      <c r="J90" s="1">
        <v>34.56</v>
      </c>
      <c r="K90" s="1">
        <v>5</v>
      </c>
      <c r="L90" s="1">
        <v>11.56</v>
      </c>
      <c r="M90" s="1">
        <v>23</v>
      </c>
      <c r="N90" s="19">
        <f>VLOOKUP(G90,Sheet2!A:B,2,FALSE)</f>
        <v>86.4</v>
      </c>
      <c r="O90" s="19">
        <f t="shared" si="6"/>
        <v>34.56</v>
      </c>
      <c r="P90" s="19">
        <f t="shared" si="7"/>
        <v>69.12</v>
      </c>
      <c r="Q90" s="12" t="s">
        <v>817</v>
      </c>
    </row>
    <row r="91" spans="1:17" s="3" customFormat="1">
      <c r="A91" s="1" t="s">
        <v>236</v>
      </c>
      <c r="B91" s="1">
        <v>60.8</v>
      </c>
      <c r="C91" s="1">
        <v>62</v>
      </c>
      <c r="D91" s="2" t="s">
        <v>223</v>
      </c>
      <c r="E91" s="1" t="s">
        <v>231</v>
      </c>
      <c r="F91" s="1" t="s">
        <v>225</v>
      </c>
      <c r="G91" s="1" t="s">
        <v>237</v>
      </c>
      <c r="H91" s="1" t="s">
        <v>233</v>
      </c>
      <c r="I91" s="1">
        <v>0</v>
      </c>
      <c r="J91" s="1">
        <v>36.96</v>
      </c>
      <c r="K91" s="1">
        <v>3</v>
      </c>
      <c r="L91" s="1">
        <v>12.16</v>
      </c>
      <c r="M91" s="1">
        <v>24.8</v>
      </c>
      <c r="N91" s="19">
        <f>VLOOKUP(G91,Sheet2!A:B,2,FALSE)</f>
        <v>80.400000000000006</v>
      </c>
      <c r="O91" s="19">
        <f t="shared" si="6"/>
        <v>32.160000000000004</v>
      </c>
      <c r="P91" s="19">
        <f t="shared" si="7"/>
        <v>69.12</v>
      </c>
      <c r="Q91" s="12" t="s">
        <v>715</v>
      </c>
    </row>
    <row r="92" spans="1:17" s="3" customFormat="1">
      <c r="A92" s="1" t="s">
        <v>230</v>
      </c>
      <c r="B92" s="1">
        <v>45.3</v>
      </c>
      <c r="C92" s="1">
        <v>72</v>
      </c>
      <c r="D92" s="2" t="s">
        <v>223</v>
      </c>
      <c r="E92" s="1" t="s">
        <v>231</v>
      </c>
      <c r="F92" s="1" t="s">
        <v>225</v>
      </c>
      <c r="G92" s="1" t="s">
        <v>232</v>
      </c>
      <c r="H92" s="1" t="s">
        <v>233</v>
      </c>
      <c r="I92" s="1">
        <v>0</v>
      </c>
      <c r="J92" s="1">
        <v>37.86</v>
      </c>
      <c r="K92" s="1">
        <v>1</v>
      </c>
      <c r="L92" s="1">
        <v>9.06</v>
      </c>
      <c r="M92" s="1">
        <v>28.8</v>
      </c>
      <c r="N92" s="19">
        <f>VLOOKUP(G92,Sheet2!A:B,2,FALSE)</f>
        <v>77.8</v>
      </c>
      <c r="O92" s="19">
        <f t="shared" si="6"/>
        <v>31.12</v>
      </c>
      <c r="P92" s="19">
        <f t="shared" si="7"/>
        <v>68.98</v>
      </c>
      <c r="Q92" s="12" t="s">
        <v>716</v>
      </c>
    </row>
    <row r="93" spans="1:17" s="3" customFormat="1">
      <c r="A93" s="1" t="s">
        <v>238</v>
      </c>
      <c r="B93" s="1">
        <v>51</v>
      </c>
      <c r="C93" s="1">
        <v>61.5</v>
      </c>
      <c r="D93" s="2" t="s">
        <v>223</v>
      </c>
      <c r="E93" s="1" t="s">
        <v>231</v>
      </c>
      <c r="F93" s="1" t="s">
        <v>225</v>
      </c>
      <c r="G93" s="1" t="s">
        <v>239</v>
      </c>
      <c r="H93" s="1" t="s">
        <v>233</v>
      </c>
      <c r="I93" s="1">
        <v>0</v>
      </c>
      <c r="J93" s="1">
        <v>34.799999999999997</v>
      </c>
      <c r="K93" s="1">
        <v>4</v>
      </c>
      <c r="L93" s="1">
        <v>10.199999999999999</v>
      </c>
      <c r="M93" s="1">
        <v>24.6</v>
      </c>
      <c r="N93" s="19">
        <f>VLOOKUP(G93,Sheet2!A:B,2,FALSE)</f>
        <v>84.8</v>
      </c>
      <c r="O93" s="19">
        <f t="shared" si="6"/>
        <v>33.92</v>
      </c>
      <c r="P93" s="19">
        <f t="shared" si="7"/>
        <v>68.72</v>
      </c>
      <c r="Q93" s="12" t="s">
        <v>717</v>
      </c>
    </row>
    <row r="94" spans="1:17" s="3" customFormat="1">
      <c r="A94" s="1" t="s">
        <v>246</v>
      </c>
      <c r="B94" s="1">
        <v>46.1</v>
      </c>
      <c r="C94" s="1">
        <v>59</v>
      </c>
      <c r="D94" s="2" t="s">
        <v>223</v>
      </c>
      <c r="E94" s="1" t="s">
        <v>231</v>
      </c>
      <c r="F94" s="1" t="s">
        <v>225</v>
      </c>
      <c r="G94" s="1" t="s">
        <v>247</v>
      </c>
      <c r="H94" s="1" t="s">
        <v>233</v>
      </c>
      <c r="I94" s="1">
        <v>0</v>
      </c>
      <c r="J94" s="1">
        <v>32.82</v>
      </c>
      <c r="K94" s="1">
        <v>10</v>
      </c>
      <c r="L94" s="1">
        <v>9.2200000000000006</v>
      </c>
      <c r="M94" s="1">
        <v>23.6</v>
      </c>
      <c r="N94" s="19">
        <f>VLOOKUP(G94,Sheet2!A:B,2,FALSE)</f>
        <v>84.8</v>
      </c>
      <c r="O94" s="19">
        <f t="shared" si="6"/>
        <v>33.92</v>
      </c>
      <c r="P94" s="19">
        <f t="shared" si="7"/>
        <v>66.740000000000009</v>
      </c>
      <c r="Q94" s="12" t="s">
        <v>718</v>
      </c>
    </row>
    <row r="95" spans="1:17" s="3" customFormat="1">
      <c r="A95" s="1" t="s">
        <v>248</v>
      </c>
      <c r="B95" s="1">
        <v>51.2</v>
      </c>
      <c r="C95" s="1">
        <v>56</v>
      </c>
      <c r="D95" s="2" t="s">
        <v>223</v>
      </c>
      <c r="E95" s="1" t="s">
        <v>231</v>
      </c>
      <c r="F95" s="1" t="s">
        <v>225</v>
      </c>
      <c r="G95" s="1" t="s">
        <v>249</v>
      </c>
      <c r="H95" s="1" t="s">
        <v>233</v>
      </c>
      <c r="I95" s="1">
        <v>0</v>
      </c>
      <c r="J95" s="1">
        <v>32.64</v>
      </c>
      <c r="K95" s="1">
        <v>11</v>
      </c>
      <c r="L95" s="1">
        <v>10.24</v>
      </c>
      <c r="M95" s="1">
        <v>22.4</v>
      </c>
      <c r="N95" s="19">
        <f>VLOOKUP(G95,Sheet2!A:B,2,FALSE)</f>
        <v>84.8</v>
      </c>
      <c r="O95" s="19">
        <f t="shared" si="6"/>
        <v>33.92</v>
      </c>
      <c r="P95" s="19">
        <f t="shared" si="7"/>
        <v>66.56</v>
      </c>
      <c r="Q95" s="12" t="s">
        <v>719</v>
      </c>
    </row>
    <row r="96" spans="1:17" s="3" customFormat="1">
      <c r="A96" s="1" t="s">
        <v>244</v>
      </c>
      <c r="B96" s="1">
        <v>51.3</v>
      </c>
      <c r="C96" s="1">
        <v>56.5</v>
      </c>
      <c r="D96" s="2" t="s">
        <v>223</v>
      </c>
      <c r="E96" s="1" t="s">
        <v>231</v>
      </c>
      <c r="F96" s="1" t="s">
        <v>225</v>
      </c>
      <c r="G96" s="1" t="s">
        <v>245</v>
      </c>
      <c r="H96" s="1" t="s">
        <v>233</v>
      </c>
      <c r="I96" s="1">
        <v>0</v>
      </c>
      <c r="J96" s="1">
        <v>32.86</v>
      </c>
      <c r="K96" s="1">
        <v>9</v>
      </c>
      <c r="L96" s="1">
        <v>10.26</v>
      </c>
      <c r="M96" s="1">
        <v>22.6</v>
      </c>
      <c r="N96" s="19">
        <f>VLOOKUP(G96,Sheet2!A:B,2,FALSE)</f>
        <v>83.2</v>
      </c>
      <c r="O96" s="19">
        <f t="shared" si="6"/>
        <v>33.28</v>
      </c>
      <c r="P96" s="19">
        <f t="shared" si="7"/>
        <v>66.14</v>
      </c>
      <c r="Q96" s="12" t="s">
        <v>720</v>
      </c>
    </row>
    <row r="97" spans="1:17" s="3" customFormat="1">
      <c r="A97" s="1" t="s">
        <v>242</v>
      </c>
      <c r="B97" s="1">
        <v>51</v>
      </c>
      <c r="C97" s="1">
        <v>58.5</v>
      </c>
      <c r="D97" s="2" t="s">
        <v>223</v>
      </c>
      <c r="E97" s="1" t="s">
        <v>231</v>
      </c>
      <c r="F97" s="1" t="s">
        <v>225</v>
      </c>
      <c r="G97" s="1" t="s">
        <v>243</v>
      </c>
      <c r="H97" s="1" t="s">
        <v>233</v>
      </c>
      <c r="I97" s="1">
        <v>0</v>
      </c>
      <c r="J97" s="1">
        <v>33.6</v>
      </c>
      <c r="K97" s="1">
        <v>7</v>
      </c>
      <c r="L97" s="1">
        <v>10.199999999999999</v>
      </c>
      <c r="M97" s="1">
        <v>23.4</v>
      </c>
      <c r="N97" s="19">
        <f>VLOOKUP(G97,Sheet2!A:B,2,FALSE)</f>
        <v>78.8</v>
      </c>
      <c r="O97" s="19">
        <f t="shared" si="6"/>
        <v>31.52</v>
      </c>
      <c r="P97" s="19">
        <f t="shared" si="7"/>
        <v>65.12</v>
      </c>
      <c r="Q97" s="12" t="s">
        <v>721</v>
      </c>
    </row>
    <row r="98" spans="1:17" s="3" customFormat="1">
      <c r="A98" s="1" t="s">
        <v>258</v>
      </c>
      <c r="B98" s="1">
        <v>62.3</v>
      </c>
      <c r="C98" s="1">
        <v>47</v>
      </c>
      <c r="D98" s="2" t="s">
        <v>223</v>
      </c>
      <c r="E98" s="1" t="s">
        <v>231</v>
      </c>
      <c r="F98" s="1" t="s">
        <v>225</v>
      </c>
      <c r="G98" s="1" t="s">
        <v>259</v>
      </c>
      <c r="H98" s="1" t="s">
        <v>233</v>
      </c>
      <c r="I98" s="1">
        <v>0</v>
      </c>
      <c r="J98" s="1">
        <v>31.26</v>
      </c>
      <c r="K98" s="1">
        <v>18</v>
      </c>
      <c r="L98" s="1">
        <v>12.46</v>
      </c>
      <c r="M98" s="1">
        <v>18.8</v>
      </c>
      <c r="N98" s="19">
        <f>VLOOKUP(G98,Sheet2!A:B,2,FALSE)</f>
        <v>84</v>
      </c>
      <c r="O98" s="19">
        <f t="shared" si="6"/>
        <v>33.6</v>
      </c>
      <c r="P98" s="19">
        <f t="shared" si="7"/>
        <v>64.86</v>
      </c>
      <c r="Q98" s="12" t="s">
        <v>722</v>
      </c>
    </row>
    <row r="99" spans="1:17" s="3" customFormat="1">
      <c r="A99" s="1" t="s">
        <v>254</v>
      </c>
      <c r="B99" s="1">
        <v>52.6</v>
      </c>
      <c r="C99" s="1">
        <v>53</v>
      </c>
      <c r="D99" s="2" t="s">
        <v>223</v>
      </c>
      <c r="E99" s="1" t="s">
        <v>231</v>
      </c>
      <c r="F99" s="1" t="s">
        <v>225</v>
      </c>
      <c r="G99" s="1" t="s">
        <v>255</v>
      </c>
      <c r="H99" s="1" t="s">
        <v>233</v>
      </c>
      <c r="I99" s="1">
        <v>0</v>
      </c>
      <c r="J99" s="1">
        <v>31.72</v>
      </c>
      <c r="K99" s="1">
        <v>16</v>
      </c>
      <c r="L99" s="1">
        <v>10.52</v>
      </c>
      <c r="M99" s="1">
        <v>21.2</v>
      </c>
      <c r="N99" s="19">
        <f>VLOOKUP(G99,Sheet2!A:B,2,FALSE)</f>
        <v>82.6</v>
      </c>
      <c r="O99" s="19">
        <f t="shared" si="6"/>
        <v>33.04</v>
      </c>
      <c r="P99" s="19">
        <f t="shared" si="7"/>
        <v>64.759999999999991</v>
      </c>
      <c r="Q99" s="12" t="s">
        <v>723</v>
      </c>
    </row>
    <row r="100" spans="1:17" s="3" customFormat="1">
      <c r="A100" s="1" t="s">
        <v>256</v>
      </c>
      <c r="B100" s="1">
        <v>42</v>
      </c>
      <c r="C100" s="1">
        <v>58</v>
      </c>
      <c r="D100" s="2" t="s">
        <v>223</v>
      </c>
      <c r="E100" s="1" t="s">
        <v>231</v>
      </c>
      <c r="F100" s="1" t="s">
        <v>225</v>
      </c>
      <c r="G100" s="1" t="s">
        <v>257</v>
      </c>
      <c r="H100" s="1" t="s">
        <v>233</v>
      </c>
      <c r="I100" s="1">
        <v>0</v>
      </c>
      <c r="J100" s="1">
        <v>31.6</v>
      </c>
      <c r="K100" s="1">
        <v>17</v>
      </c>
      <c r="L100" s="1">
        <v>8.4</v>
      </c>
      <c r="M100" s="1">
        <v>23.2</v>
      </c>
      <c r="N100" s="19">
        <f>VLOOKUP(G100,Sheet2!A:B,2,FALSE)</f>
        <v>80.599999999999994</v>
      </c>
      <c r="O100" s="19">
        <f t="shared" si="6"/>
        <v>32.24</v>
      </c>
      <c r="P100" s="19">
        <f t="shared" si="7"/>
        <v>63.84</v>
      </c>
      <c r="Q100" s="12" t="s">
        <v>724</v>
      </c>
    </row>
    <row r="101" spans="1:17" s="3" customFormat="1">
      <c r="A101" s="1" t="s">
        <v>250</v>
      </c>
      <c r="B101" s="1">
        <v>51.6</v>
      </c>
      <c r="C101" s="1">
        <v>55.5</v>
      </c>
      <c r="D101" s="2" t="s">
        <v>223</v>
      </c>
      <c r="E101" s="1" t="s">
        <v>231</v>
      </c>
      <c r="F101" s="1" t="s">
        <v>225</v>
      </c>
      <c r="G101" s="1" t="s">
        <v>251</v>
      </c>
      <c r="H101" s="1" t="s">
        <v>233</v>
      </c>
      <c r="I101" s="1">
        <v>0</v>
      </c>
      <c r="J101" s="1">
        <v>32.520000000000003</v>
      </c>
      <c r="K101" s="1">
        <v>14</v>
      </c>
      <c r="L101" s="1">
        <v>10.32</v>
      </c>
      <c r="M101" s="1">
        <v>22.2</v>
      </c>
      <c r="N101" s="19">
        <f>VLOOKUP(G101,Sheet2!A:B,2,FALSE)</f>
        <v>78</v>
      </c>
      <c r="O101" s="19">
        <f t="shared" si="6"/>
        <v>31.200000000000003</v>
      </c>
      <c r="P101" s="19">
        <f t="shared" si="7"/>
        <v>63.720000000000006</v>
      </c>
      <c r="Q101" s="12" t="s">
        <v>725</v>
      </c>
    </row>
    <row r="102" spans="1:17" s="3" customFormat="1">
      <c r="A102" s="5" t="s">
        <v>759</v>
      </c>
      <c r="B102" s="5">
        <v>48</v>
      </c>
      <c r="C102" s="5">
        <v>54</v>
      </c>
      <c r="D102" s="4" t="s">
        <v>223</v>
      </c>
      <c r="E102" s="5" t="s">
        <v>231</v>
      </c>
      <c r="F102" s="1" t="s">
        <v>225</v>
      </c>
      <c r="G102" s="5" t="s">
        <v>754</v>
      </c>
      <c r="H102" s="5" t="s">
        <v>233</v>
      </c>
      <c r="I102" s="5">
        <v>0</v>
      </c>
      <c r="J102" s="5">
        <v>31.2</v>
      </c>
      <c r="K102" s="5">
        <v>19</v>
      </c>
      <c r="L102" s="5">
        <v>9.6</v>
      </c>
      <c r="M102" s="5">
        <v>21.6</v>
      </c>
      <c r="N102" s="19">
        <f>VLOOKUP(G102,Sheet2!A:B,2,FALSE)</f>
        <v>79.5</v>
      </c>
      <c r="O102" s="19">
        <f t="shared" si="6"/>
        <v>31.8</v>
      </c>
      <c r="P102" s="19">
        <f t="shared" si="7"/>
        <v>63</v>
      </c>
      <c r="Q102" s="12" t="s">
        <v>726</v>
      </c>
    </row>
    <row r="103" spans="1:17" s="3" customFormat="1">
      <c r="A103" s="1" t="s">
        <v>252</v>
      </c>
      <c r="B103" s="1">
        <v>52.9</v>
      </c>
      <c r="C103" s="1">
        <v>54</v>
      </c>
      <c r="D103" s="2" t="s">
        <v>223</v>
      </c>
      <c r="E103" s="1" t="s">
        <v>231</v>
      </c>
      <c r="F103" s="1" t="s">
        <v>225</v>
      </c>
      <c r="G103" s="1" t="s">
        <v>253</v>
      </c>
      <c r="H103" s="1" t="s">
        <v>233</v>
      </c>
      <c r="I103" s="1">
        <v>0</v>
      </c>
      <c r="J103" s="1">
        <v>32.18</v>
      </c>
      <c r="K103" s="1">
        <v>15</v>
      </c>
      <c r="L103" s="1">
        <v>10.58</v>
      </c>
      <c r="M103" s="1">
        <v>21.6</v>
      </c>
      <c r="N103" s="19">
        <f>VLOOKUP(G103,Sheet2!A:B,2,FALSE)</f>
        <v>76.3</v>
      </c>
      <c r="O103" s="19">
        <f t="shared" si="6"/>
        <v>30.52</v>
      </c>
      <c r="P103" s="19">
        <f t="shared" si="7"/>
        <v>62.7</v>
      </c>
      <c r="Q103" s="12" t="s">
        <v>727</v>
      </c>
    </row>
    <row r="104" spans="1:17" s="3" customFormat="1">
      <c r="A104" s="1" t="s">
        <v>260</v>
      </c>
      <c r="B104" s="1">
        <v>61.3</v>
      </c>
      <c r="C104" s="1">
        <v>67.599999999999994</v>
      </c>
      <c r="D104" s="2" t="s">
        <v>223</v>
      </c>
      <c r="E104" s="1" t="s">
        <v>261</v>
      </c>
      <c r="F104" s="1" t="s">
        <v>225</v>
      </c>
      <c r="G104" s="1" t="s">
        <v>262</v>
      </c>
      <c r="H104" s="1" t="s">
        <v>263</v>
      </c>
      <c r="I104" s="1">
        <v>0</v>
      </c>
      <c r="J104" s="1">
        <v>39.299999999999997</v>
      </c>
      <c r="K104" s="1">
        <v>1</v>
      </c>
      <c r="L104" s="1">
        <v>12.26</v>
      </c>
      <c r="M104" s="1">
        <v>27.04</v>
      </c>
      <c r="N104" s="19">
        <f>VLOOKUP(G104,Sheet2!A:B,2,FALSE)</f>
        <v>85.2</v>
      </c>
      <c r="O104" s="19">
        <f t="shared" si="5"/>
        <v>34.080000000000005</v>
      </c>
      <c r="P104" s="19">
        <f t="shared" si="4"/>
        <v>73.38</v>
      </c>
      <c r="Q104" s="12" t="s">
        <v>816</v>
      </c>
    </row>
    <row r="105" spans="1:17" s="3" customFormat="1">
      <c r="A105" s="1" t="s">
        <v>67</v>
      </c>
      <c r="B105" s="1">
        <v>54.9</v>
      </c>
      <c r="C105" s="1">
        <v>66.2</v>
      </c>
      <c r="D105" s="2" t="s">
        <v>223</v>
      </c>
      <c r="E105" s="1" t="s">
        <v>261</v>
      </c>
      <c r="F105" s="1" t="s">
        <v>225</v>
      </c>
      <c r="G105" s="1" t="s">
        <v>264</v>
      </c>
      <c r="H105" s="1" t="s">
        <v>263</v>
      </c>
      <c r="I105" s="1">
        <v>0</v>
      </c>
      <c r="J105" s="1">
        <v>37.46</v>
      </c>
      <c r="K105" s="1">
        <v>3</v>
      </c>
      <c r="L105" s="1">
        <v>10.98</v>
      </c>
      <c r="M105" s="1">
        <v>26.48</v>
      </c>
      <c r="N105" s="19">
        <f>VLOOKUP(G105,Sheet2!A:B,2,FALSE)</f>
        <v>82.1</v>
      </c>
      <c r="O105" s="19">
        <f t="shared" si="5"/>
        <v>32.839999999999996</v>
      </c>
      <c r="P105" s="19">
        <f t="shared" si="4"/>
        <v>70.3</v>
      </c>
      <c r="Q105" s="12" t="s">
        <v>817</v>
      </c>
    </row>
    <row r="106" spans="1:17" s="3" customFormat="1">
      <c r="A106" s="1" t="s">
        <v>265</v>
      </c>
      <c r="B106" s="1">
        <v>51.5</v>
      </c>
      <c r="C106" s="1">
        <v>73.599999999999994</v>
      </c>
      <c r="D106" s="2" t="s">
        <v>266</v>
      </c>
      <c r="E106" s="1" t="s">
        <v>267</v>
      </c>
      <c r="F106" s="1" t="s">
        <v>268</v>
      </c>
      <c r="G106" s="1" t="s">
        <v>269</v>
      </c>
      <c r="H106" s="1" t="s">
        <v>270</v>
      </c>
      <c r="I106" s="1">
        <v>0</v>
      </c>
      <c r="J106" s="1">
        <v>39.74</v>
      </c>
      <c r="K106" s="1">
        <v>1</v>
      </c>
      <c r="L106" s="1">
        <v>10.3</v>
      </c>
      <c r="M106" s="1">
        <v>29.44</v>
      </c>
      <c r="N106" s="19">
        <f>VLOOKUP(G106,Sheet2!A:B,2,FALSE)</f>
        <v>80.599999999999994</v>
      </c>
      <c r="O106" s="19">
        <f t="shared" si="5"/>
        <v>32.24</v>
      </c>
      <c r="P106" s="19">
        <f t="shared" si="4"/>
        <v>71.98</v>
      </c>
      <c r="Q106" s="12" t="s">
        <v>785</v>
      </c>
    </row>
    <row r="107" spans="1:17" s="3" customFormat="1">
      <c r="A107" s="1" t="s">
        <v>277</v>
      </c>
      <c r="B107" s="1">
        <v>44</v>
      </c>
      <c r="C107" s="1">
        <v>54.5</v>
      </c>
      <c r="D107" s="2" t="s">
        <v>272</v>
      </c>
      <c r="E107" s="1" t="s">
        <v>273</v>
      </c>
      <c r="F107" s="1" t="s">
        <v>274</v>
      </c>
      <c r="G107" s="1" t="s">
        <v>278</v>
      </c>
      <c r="H107" s="1" t="s">
        <v>276</v>
      </c>
      <c r="I107" s="1">
        <v>0</v>
      </c>
      <c r="J107" s="1">
        <v>30.6</v>
      </c>
      <c r="K107" s="1">
        <v>2</v>
      </c>
      <c r="L107" s="1">
        <v>8.8000000000000007</v>
      </c>
      <c r="M107" s="1">
        <v>21.8</v>
      </c>
      <c r="N107" s="19">
        <f>VLOOKUP(G107,Sheet2!A:B,2,FALSE)</f>
        <v>87</v>
      </c>
      <c r="O107" s="19">
        <f t="shared" ref="O107:O114" si="8">N107*0.4</f>
        <v>34.800000000000004</v>
      </c>
      <c r="P107" s="19">
        <f t="shared" ref="P107:P114" si="9">J107+O107</f>
        <v>65.400000000000006</v>
      </c>
      <c r="Q107" s="12" t="s">
        <v>790</v>
      </c>
    </row>
    <row r="108" spans="1:17" s="3" customFormat="1">
      <c r="A108" s="1" t="s">
        <v>279</v>
      </c>
      <c r="B108" s="1">
        <v>49.8</v>
      </c>
      <c r="C108" s="1">
        <v>51.5</v>
      </c>
      <c r="D108" s="2" t="s">
        <v>272</v>
      </c>
      <c r="E108" s="1" t="s">
        <v>273</v>
      </c>
      <c r="F108" s="1" t="s">
        <v>274</v>
      </c>
      <c r="G108" s="1" t="s">
        <v>280</v>
      </c>
      <c r="H108" s="1" t="s">
        <v>276</v>
      </c>
      <c r="I108" s="1">
        <v>0</v>
      </c>
      <c r="J108" s="1">
        <v>30.56</v>
      </c>
      <c r="K108" s="1">
        <v>3</v>
      </c>
      <c r="L108" s="1">
        <v>9.9600000000000009</v>
      </c>
      <c r="M108" s="1">
        <v>20.6</v>
      </c>
      <c r="N108" s="19">
        <f>VLOOKUP(G108,Sheet2!A:B,2,FALSE)</f>
        <v>86.4</v>
      </c>
      <c r="O108" s="19">
        <f t="shared" si="8"/>
        <v>34.56</v>
      </c>
      <c r="P108" s="19">
        <f t="shared" si="9"/>
        <v>65.12</v>
      </c>
      <c r="Q108" s="12" t="s">
        <v>791</v>
      </c>
    </row>
    <row r="109" spans="1:17" s="3" customFormat="1">
      <c r="A109" s="1" t="s">
        <v>283</v>
      </c>
      <c r="B109" s="1">
        <v>45.6</v>
      </c>
      <c r="C109" s="1">
        <v>51.5</v>
      </c>
      <c r="D109" s="2" t="s">
        <v>272</v>
      </c>
      <c r="E109" s="1" t="s">
        <v>273</v>
      </c>
      <c r="F109" s="1" t="s">
        <v>274</v>
      </c>
      <c r="G109" s="1" t="s">
        <v>284</v>
      </c>
      <c r="H109" s="1" t="s">
        <v>276</v>
      </c>
      <c r="I109" s="1">
        <v>0</v>
      </c>
      <c r="J109" s="1">
        <v>29.72</v>
      </c>
      <c r="K109" s="1">
        <v>5</v>
      </c>
      <c r="L109" s="1">
        <v>9.1199999999999992</v>
      </c>
      <c r="M109" s="1">
        <v>20.6</v>
      </c>
      <c r="N109" s="19">
        <f>VLOOKUP(G109,Sheet2!A:B,2,FALSE)</f>
        <v>87.6</v>
      </c>
      <c r="O109" s="19">
        <f t="shared" si="8"/>
        <v>35.04</v>
      </c>
      <c r="P109" s="19">
        <f t="shared" si="9"/>
        <v>64.759999999999991</v>
      </c>
      <c r="Q109" s="12" t="s">
        <v>792</v>
      </c>
    </row>
    <row r="110" spans="1:17" s="3" customFormat="1">
      <c r="A110" s="1" t="s">
        <v>271</v>
      </c>
      <c r="B110" s="1">
        <v>47.7</v>
      </c>
      <c r="C110" s="1">
        <v>54</v>
      </c>
      <c r="D110" s="2" t="s">
        <v>272</v>
      </c>
      <c r="E110" s="1" t="s">
        <v>273</v>
      </c>
      <c r="F110" s="1" t="s">
        <v>274</v>
      </c>
      <c r="G110" s="1" t="s">
        <v>275</v>
      </c>
      <c r="H110" s="1" t="s">
        <v>276</v>
      </c>
      <c r="I110" s="1">
        <v>0</v>
      </c>
      <c r="J110" s="1">
        <v>31.14</v>
      </c>
      <c r="K110" s="1">
        <v>1</v>
      </c>
      <c r="L110" s="1">
        <v>9.5399999999999991</v>
      </c>
      <c r="M110" s="1">
        <v>21.6</v>
      </c>
      <c r="N110" s="19">
        <f>VLOOKUP(G110,Sheet2!A:B,2,FALSE)</f>
        <v>80.2</v>
      </c>
      <c r="O110" s="19">
        <f t="shared" si="8"/>
        <v>32.080000000000005</v>
      </c>
      <c r="P110" s="19">
        <f t="shared" si="9"/>
        <v>63.220000000000006</v>
      </c>
      <c r="Q110" s="12" t="s">
        <v>716</v>
      </c>
    </row>
    <row r="111" spans="1:17" s="3" customFormat="1">
      <c r="A111" s="1" t="s">
        <v>281</v>
      </c>
      <c r="B111" s="1">
        <v>49.7</v>
      </c>
      <c r="C111" s="1">
        <v>51</v>
      </c>
      <c r="D111" s="2" t="s">
        <v>272</v>
      </c>
      <c r="E111" s="1" t="s">
        <v>273</v>
      </c>
      <c r="F111" s="1" t="s">
        <v>274</v>
      </c>
      <c r="G111" s="1" t="s">
        <v>282</v>
      </c>
      <c r="H111" s="1" t="s">
        <v>276</v>
      </c>
      <c r="I111" s="1">
        <v>0</v>
      </c>
      <c r="J111" s="1">
        <v>30.34</v>
      </c>
      <c r="K111" s="1">
        <v>4</v>
      </c>
      <c r="L111" s="1">
        <v>9.94</v>
      </c>
      <c r="M111" s="1">
        <v>20.399999999999999</v>
      </c>
      <c r="N111" s="19">
        <f>VLOOKUP(G111,Sheet2!A:B,2,FALSE)</f>
        <v>81.2</v>
      </c>
      <c r="O111" s="19">
        <f t="shared" si="8"/>
        <v>32.480000000000004</v>
      </c>
      <c r="P111" s="19">
        <f t="shared" si="9"/>
        <v>62.820000000000007</v>
      </c>
      <c r="Q111" s="12" t="s">
        <v>717</v>
      </c>
    </row>
    <row r="112" spans="1:17" s="3" customFormat="1">
      <c r="A112" s="1" t="s">
        <v>285</v>
      </c>
      <c r="B112" s="1">
        <v>45.7</v>
      </c>
      <c r="C112" s="1">
        <v>49.5</v>
      </c>
      <c r="D112" s="2" t="s">
        <v>272</v>
      </c>
      <c r="E112" s="1" t="s">
        <v>273</v>
      </c>
      <c r="F112" s="1" t="s">
        <v>274</v>
      </c>
      <c r="G112" s="1" t="s">
        <v>286</v>
      </c>
      <c r="H112" s="1" t="s">
        <v>276</v>
      </c>
      <c r="I112" s="1">
        <v>0</v>
      </c>
      <c r="J112" s="1">
        <v>28.94</v>
      </c>
      <c r="K112" s="1">
        <v>7</v>
      </c>
      <c r="L112" s="1">
        <v>9.14</v>
      </c>
      <c r="M112" s="1">
        <v>19.8</v>
      </c>
      <c r="N112" s="19">
        <f>VLOOKUP(G112,Sheet2!A:B,2,FALSE)</f>
        <v>81.7</v>
      </c>
      <c r="O112" s="19">
        <f t="shared" si="8"/>
        <v>32.68</v>
      </c>
      <c r="P112" s="19">
        <f t="shared" si="9"/>
        <v>61.620000000000005</v>
      </c>
      <c r="Q112" s="12" t="s">
        <v>718</v>
      </c>
    </row>
    <row r="113" spans="1:17" s="3" customFormat="1">
      <c r="A113" s="1" t="s">
        <v>289</v>
      </c>
      <c r="B113" s="1">
        <v>40.5</v>
      </c>
      <c r="C113" s="1">
        <v>44</v>
      </c>
      <c r="D113" s="2" t="s">
        <v>272</v>
      </c>
      <c r="E113" s="1" t="s">
        <v>273</v>
      </c>
      <c r="F113" s="1" t="s">
        <v>274</v>
      </c>
      <c r="G113" s="1" t="s">
        <v>290</v>
      </c>
      <c r="H113" s="1" t="s">
        <v>276</v>
      </c>
      <c r="I113" s="1">
        <v>0</v>
      </c>
      <c r="J113" s="1">
        <v>25.7</v>
      </c>
      <c r="K113" s="1">
        <v>9</v>
      </c>
      <c r="L113" s="1">
        <v>8.1</v>
      </c>
      <c r="M113" s="1">
        <v>17.600000000000001</v>
      </c>
      <c r="N113" s="19">
        <f>VLOOKUP(G113,Sheet2!A:B,2,FALSE)</f>
        <v>81.7</v>
      </c>
      <c r="O113" s="19">
        <f t="shared" si="8"/>
        <v>32.68</v>
      </c>
      <c r="P113" s="19">
        <f t="shared" si="9"/>
        <v>58.379999999999995</v>
      </c>
      <c r="Q113" s="12" t="s">
        <v>719</v>
      </c>
    </row>
    <row r="114" spans="1:17" s="3" customFormat="1">
      <c r="A114" s="1" t="s">
        <v>287</v>
      </c>
      <c r="B114" s="1">
        <v>41.9</v>
      </c>
      <c r="C114" s="1">
        <v>44</v>
      </c>
      <c r="D114" s="2" t="s">
        <v>272</v>
      </c>
      <c r="E114" s="1" t="s">
        <v>273</v>
      </c>
      <c r="F114" s="1" t="s">
        <v>274</v>
      </c>
      <c r="G114" s="1" t="s">
        <v>288</v>
      </c>
      <c r="H114" s="1" t="s">
        <v>276</v>
      </c>
      <c r="I114" s="1">
        <v>0</v>
      </c>
      <c r="J114" s="1">
        <v>25.98</v>
      </c>
      <c r="K114" s="1">
        <v>8</v>
      </c>
      <c r="L114" s="1">
        <v>8.3800000000000008</v>
      </c>
      <c r="M114" s="1">
        <v>17.600000000000001</v>
      </c>
      <c r="N114" s="19">
        <f>VLOOKUP(G114,Sheet2!A:B,2,FALSE)</f>
        <v>78</v>
      </c>
      <c r="O114" s="19">
        <f t="shared" si="8"/>
        <v>31.200000000000003</v>
      </c>
      <c r="P114" s="19">
        <f t="shared" si="9"/>
        <v>57.180000000000007</v>
      </c>
      <c r="Q114" s="12" t="s">
        <v>720</v>
      </c>
    </row>
    <row r="115" spans="1:17" s="3" customFormat="1">
      <c r="A115" s="1" t="s">
        <v>291</v>
      </c>
      <c r="B115" s="1">
        <v>47.3</v>
      </c>
      <c r="C115" s="1">
        <v>58.5</v>
      </c>
      <c r="D115" s="2" t="s">
        <v>292</v>
      </c>
      <c r="E115" s="1" t="s">
        <v>273</v>
      </c>
      <c r="F115" s="1" t="s">
        <v>293</v>
      </c>
      <c r="G115" s="1" t="s">
        <v>294</v>
      </c>
      <c r="H115" s="1" t="s">
        <v>295</v>
      </c>
      <c r="I115" s="1">
        <v>0</v>
      </c>
      <c r="J115" s="1">
        <v>32.86</v>
      </c>
      <c r="K115" s="1">
        <v>1</v>
      </c>
      <c r="L115" s="1">
        <v>9.4600000000000009</v>
      </c>
      <c r="M115" s="1">
        <v>23.4</v>
      </c>
      <c r="N115" s="19">
        <f>VLOOKUP(G115,Sheet2!A:B,2,FALSE)</f>
        <v>82.7</v>
      </c>
      <c r="O115" s="19">
        <f t="shared" si="5"/>
        <v>33.080000000000005</v>
      </c>
      <c r="P115" s="19">
        <f t="shared" si="4"/>
        <v>65.94</v>
      </c>
      <c r="Q115" s="12" t="s">
        <v>795</v>
      </c>
    </row>
    <row r="116" spans="1:17" s="3" customFormat="1">
      <c r="A116" s="1" t="s">
        <v>296</v>
      </c>
      <c r="B116" s="1">
        <v>47.1</v>
      </c>
      <c r="C116" s="1">
        <v>53.5</v>
      </c>
      <c r="D116" s="2" t="s">
        <v>292</v>
      </c>
      <c r="E116" s="1" t="s">
        <v>273</v>
      </c>
      <c r="F116" s="1" t="s">
        <v>293</v>
      </c>
      <c r="G116" s="1" t="s">
        <v>297</v>
      </c>
      <c r="H116" s="1" t="s">
        <v>295</v>
      </c>
      <c r="I116" s="1">
        <v>0</v>
      </c>
      <c r="J116" s="1">
        <v>30.82</v>
      </c>
      <c r="K116" s="1">
        <v>2</v>
      </c>
      <c r="L116" s="1">
        <v>9.42</v>
      </c>
      <c r="M116" s="1">
        <v>21.4</v>
      </c>
      <c r="N116" s="19">
        <f>VLOOKUP(G116,Sheet2!A:B,2,FALSE)</f>
        <v>78</v>
      </c>
      <c r="O116" s="19">
        <f t="shared" si="5"/>
        <v>31.200000000000003</v>
      </c>
      <c r="P116" s="19">
        <f t="shared" si="4"/>
        <v>62.02</v>
      </c>
      <c r="Q116" s="12" t="s">
        <v>818</v>
      </c>
    </row>
    <row r="117" spans="1:17" s="3" customFormat="1">
      <c r="A117" s="1" t="s">
        <v>298</v>
      </c>
      <c r="B117" s="1">
        <v>45.9</v>
      </c>
      <c r="C117" s="1">
        <v>43</v>
      </c>
      <c r="D117" s="2" t="s">
        <v>292</v>
      </c>
      <c r="E117" s="1" t="s">
        <v>273</v>
      </c>
      <c r="F117" s="1" t="s">
        <v>293</v>
      </c>
      <c r="G117" s="1" t="s">
        <v>299</v>
      </c>
      <c r="H117" s="1" t="s">
        <v>295</v>
      </c>
      <c r="I117" s="1">
        <v>0</v>
      </c>
      <c r="J117" s="1">
        <v>26.38</v>
      </c>
      <c r="K117" s="1">
        <v>3</v>
      </c>
      <c r="L117" s="1">
        <v>9.18</v>
      </c>
      <c r="M117" s="1">
        <v>17.2</v>
      </c>
      <c r="N117" s="19">
        <f>VLOOKUP(G117,Sheet2!A:B,2,FALSE)</f>
        <v>80.8</v>
      </c>
      <c r="O117" s="19">
        <f t="shared" si="5"/>
        <v>32.32</v>
      </c>
      <c r="P117" s="19">
        <f t="shared" si="4"/>
        <v>58.7</v>
      </c>
      <c r="Q117" s="12" t="s">
        <v>819</v>
      </c>
    </row>
    <row r="118" spans="1:17" s="3" customFormat="1">
      <c r="A118" s="1" t="s">
        <v>300</v>
      </c>
      <c r="B118" s="1">
        <v>51.1</v>
      </c>
      <c r="C118" s="1">
        <v>60.5</v>
      </c>
      <c r="D118" s="2" t="s">
        <v>301</v>
      </c>
      <c r="E118" s="1" t="s">
        <v>302</v>
      </c>
      <c r="F118" s="1" t="s">
        <v>303</v>
      </c>
      <c r="G118" s="1" t="s">
        <v>304</v>
      </c>
      <c r="H118" s="1" t="s">
        <v>305</v>
      </c>
      <c r="I118" s="1">
        <v>0</v>
      </c>
      <c r="J118" s="1">
        <v>34.42</v>
      </c>
      <c r="K118" s="1">
        <v>1</v>
      </c>
      <c r="L118" s="1">
        <v>10.220000000000001</v>
      </c>
      <c r="M118" s="1">
        <v>24.2</v>
      </c>
      <c r="N118" s="19">
        <f>VLOOKUP(G118,Sheet2!A:B,2,FALSE)</f>
        <v>79.3</v>
      </c>
      <c r="O118" s="19">
        <f t="shared" si="5"/>
        <v>31.72</v>
      </c>
      <c r="P118" s="19">
        <f t="shared" si="4"/>
        <v>66.14</v>
      </c>
      <c r="Q118" s="12" t="s">
        <v>796</v>
      </c>
    </row>
    <row r="119" spans="1:17" s="3" customFormat="1">
      <c r="A119" s="1" t="s">
        <v>306</v>
      </c>
      <c r="B119" s="1">
        <v>50.3</v>
      </c>
      <c r="C119" s="1">
        <v>56</v>
      </c>
      <c r="D119" s="2" t="s">
        <v>301</v>
      </c>
      <c r="E119" s="1" t="s">
        <v>302</v>
      </c>
      <c r="F119" s="1" t="s">
        <v>303</v>
      </c>
      <c r="G119" s="1" t="s">
        <v>307</v>
      </c>
      <c r="H119" s="1" t="s">
        <v>305</v>
      </c>
      <c r="I119" s="1">
        <v>0</v>
      </c>
      <c r="J119" s="1">
        <v>32.46</v>
      </c>
      <c r="K119" s="1">
        <v>2</v>
      </c>
      <c r="L119" s="1">
        <v>10.06</v>
      </c>
      <c r="M119" s="1">
        <v>22.4</v>
      </c>
      <c r="N119" s="19">
        <f>VLOOKUP(G119,Sheet2!A:B,2,FALSE)</f>
        <v>82.5</v>
      </c>
      <c r="O119" s="19">
        <f t="shared" si="5"/>
        <v>33</v>
      </c>
      <c r="P119" s="19">
        <f t="shared" si="4"/>
        <v>65.460000000000008</v>
      </c>
      <c r="Q119" s="12" t="s">
        <v>797</v>
      </c>
    </row>
    <row r="120" spans="1:17" s="3" customFormat="1">
      <c r="A120" s="1" t="s">
        <v>308</v>
      </c>
      <c r="B120" s="1">
        <v>40.799999999999997</v>
      </c>
      <c r="C120" s="1">
        <v>58.5</v>
      </c>
      <c r="D120" s="2" t="s">
        <v>301</v>
      </c>
      <c r="E120" s="1" t="s">
        <v>302</v>
      </c>
      <c r="F120" s="1" t="s">
        <v>303</v>
      </c>
      <c r="G120" s="1" t="s">
        <v>309</v>
      </c>
      <c r="H120" s="1" t="s">
        <v>305</v>
      </c>
      <c r="I120" s="1">
        <v>0</v>
      </c>
      <c r="J120" s="1">
        <v>31.56</v>
      </c>
      <c r="K120" s="1">
        <v>3</v>
      </c>
      <c r="L120" s="1">
        <v>8.16</v>
      </c>
      <c r="M120" s="1">
        <v>23.4</v>
      </c>
      <c r="N120" s="19">
        <f>VLOOKUP(G120,Sheet2!A:B,2,FALSE)</f>
        <v>82.2</v>
      </c>
      <c r="O120" s="19">
        <f t="shared" si="5"/>
        <v>32.880000000000003</v>
      </c>
      <c r="P120" s="19">
        <f t="shared" si="4"/>
        <v>64.44</v>
      </c>
      <c r="Q120" s="12" t="s">
        <v>715</v>
      </c>
    </row>
    <row r="121" spans="1:17" s="3" customFormat="1">
      <c r="A121" s="1" t="s">
        <v>312</v>
      </c>
      <c r="B121" s="1">
        <v>41.3</v>
      </c>
      <c r="C121" s="1">
        <v>49.5</v>
      </c>
      <c r="D121" s="2" t="s">
        <v>301</v>
      </c>
      <c r="E121" s="1" t="s">
        <v>302</v>
      </c>
      <c r="F121" s="1" t="s">
        <v>303</v>
      </c>
      <c r="G121" s="1" t="s">
        <v>313</v>
      </c>
      <c r="H121" s="1" t="s">
        <v>305</v>
      </c>
      <c r="I121" s="1">
        <v>0</v>
      </c>
      <c r="J121" s="1">
        <v>28.06</v>
      </c>
      <c r="K121" s="1">
        <v>6</v>
      </c>
      <c r="L121" s="1">
        <v>8.26</v>
      </c>
      <c r="M121" s="1">
        <v>19.8</v>
      </c>
      <c r="N121" s="19">
        <f>VLOOKUP(G121,Sheet2!A:B,2,FALSE)</f>
        <v>82.7</v>
      </c>
      <c r="O121" s="19">
        <f t="shared" si="5"/>
        <v>33.080000000000005</v>
      </c>
      <c r="P121" s="19">
        <f t="shared" si="4"/>
        <v>61.14</v>
      </c>
      <c r="Q121" s="12" t="s">
        <v>716</v>
      </c>
    </row>
    <row r="122" spans="1:17" s="3" customFormat="1">
      <c r="A122" s="1" t="s">
        <v>310</v>
      </c>
      <c r="B122" s="1">
        <v>51.6</v>
      </c>
      <c r="C122" s="1">
        <v>48</v>
      </c>
      <c r="D122" s="2" t="s">
        <v>301</v>
      </c>
      <c r="E122" s="1" t="s">
        <v>302</v>
      </c>
      <c r="F122" s="1" t="s">
        <v>303</v>
      </c>
      <c r="G122" s="1" t="s">
        <v>311</v>
      </c>
      <c r="H122" s="1" t="s">
        <v>305</v>
      </c>
      <c r="I122" s="1">
        <v>0</v>
      </c>
      <c r="J122" s="1">
        <v>29.52</v>
      </c>
      <c r="K122" s="1">
        <v>4</v>
      </c>
      <c r="L122" s="1">
        <v>10.32</v>
      </c>
      <c r="M122" s="1">
        <v>19.2</v>
      </c>
      <c r="N122" s="19">
        <f>VLOOKUP(G122,Sheet2!A:B,2,FALSE)</f>
        <v>78.599999999999994</v>
      </c>
      <c r="O122" s="19">
        <f t="shared" si="5"/>
        <v>31.439999999999998</v>
      </c>
      <c r="P122" s="19">
        <f t="shared" si="4"/>
        <v>60.959999999999994</v>
      </c>
      <c r="Q122" s="12" t="s">
        <v>717</v>
      </c>
    </row>
    <row r="123" spans="1:17" s="3" customFormat="1">
      <c r="A123" s="1" t="s">
        <v>314</v>
      </c>
      <c r="B123" s="1">
        <v>49</v>
      </c>
      <c r="C123" s="1">
        <v>55.5</v>
      </c>
      <c r="D123" s="2" t="s">
        <v>315</v>
      </c>
      <c r="E123" s="1" t="s">
        <v>316</v>
      </c>
      <c r="F123" s="1" t="s">
        <v>317</v>
      </c>
      <c r="G123" s="1" t="s">
        <v>318</v>
      </c>
      <c r="H123" s="1" t="s">
        <v>319</v>
      </c>
      <c r="I123" s="1">
        <v>0</v>
      </c>
      <c r="J123" s="1">
        <v>32</v>
      </c>
      <c r="K123" s="1">
        <v>1</v>
      </c>
      <c r="L123" s="1">
        <v>9.8000000000000007</v>
      </c>
      <c r="M123" s="1">
        <v>22.2</v>
      </c>
      <c r="N123" s="19">
        <f>VLOOKUP(G123,Sheet2!A:B,2,FALSE)</f>
        <v>86.1</v>
      </c>
      <c r="O123" s="19">
        <f t="shared" si="5"/>
        <v>34.44</v>
      </c>
      <c r="P123" s="19">
        <f t="shared" si="4"/>
        <v>66.44</v>
      </c>
      <c r="Q123" s="12" t="s">
        <v>798</v>
      </c>
    </row>
    <row r="124" spans="1:17" s="3" customFormat="1">
      <c r="A124" s="1" t="s">
        <v>320</v>
      </c>
      <c r="B124" s="1">
        <v>43.1</v>
      </c>
      <c r="C124" s="1">
        <v>57.5</v>
      </c>
      <c r="D124" s="2" t="s">
        <v>315</v>
      </c>
      <c r="E124" s="1" t="s">
        <v>316</v>
      </c>
      <c r="F124" s="1" t="s">
        <v>317</v>
      </c>
      <c r="G124" s="1" t="s">
        <v>321</v>
      </c>
      <c r="H124" s="1" t="s">
        <v>319</v>
      </c>
      <c r="I124" s="1">
        <v>0</v>
      </c>
      <c r="J124" s="1">
        <v>31.62</v>
      </c>
      <c r="K124" s="1">
        <v>2</v>
      </c>
      <c r="L124" s="1">
        <v>8.6199999999999992</v>
      </c>
      <c r="M124" s="1">
        <v>23</v>
      </c>
      <c r="N124" s="19">
        <f>VLOOKUP(G124,Sheet2!A:B,2,FALSE)</f>
        <v>84.1</v>
      </c>
      <c r="O124" s="19">
        <f t="shared" si="5"/>
        <v>33.64</v>
      </c>
      <c r="P124" s="19">
        <f t="shared" si="4"/>
        <v>65.260000000000005</v>
      </c>
      <c r="Q124" s="12" t="s">
        <v>799</v>
      </c>
    </row>
    <row r="125" spans="1:17" s="3" customFormat="1">
      <c r="A125" s="1" t="s">
        <v>322</v>
      </c>
      <c r="B125" s="1">
        <v>56.8</v>
      </c>
      <c r="C125" s="1">
        <v>42.5</v>
      </c>
      <c r="D125" s="2" t="s">
        <v>315</v>
      </c>
      <c r="E125" s="1" t="s">
        <v>316</v>
      </c>
      <c r="F125" s="1" t="s">
        <v>317</v>
      </c>
      <c r="G125" s="1" t="s">
        <v>323</v>
      </c>
      <c r="H125" s="1" t="s">
        <v>319</v>
      </c>
      <c r="I125" s="1">
        <v>0</v>
      </c>
      <c r="J125" s="1">
        <v>28.36</v>
      </c>
      <c r="K125" s="1">
        <v>3</v>
      </c>
      <c r="L125" s="1">
        <v>11.36</v>
      </c>
      <c r="M125" s="1">
        <v>17</v>
      </c>
      <c r="N125" s="19">
        <f>VLOOKUP(G125,Sheet2!A:B,2,FALSE)</f>
        <v>82.6</v>
      </c>
      <c r="O125" s="19">
        <f t="shared" si="5"/>
        <v>33.04</v>
      </c>
      <c r="P125" s="19">
        <f t="shared" si="4"/>
        <v>61.4</v>
      </c>
      <c r="Q125" s="12" t="s">
        <v>800</v>
      </c>
    </row>
    <row r="126" spans="1:17" s="3" customFormat="1">
      <c r="A126" s="1" t="s">
        <v>324</v>
      </c>
      <c r="B126" s="1">
        <v>43.9</v>
      </c>
      <c r="C126" s="1">
        <v>47.5</v>
      </c>
      <c r="D126" s="2" t="s">
        <v>315</v>
      </c>
      <c r="E126" s="1" t="s">
        <v>316</v>
      </c>
      <c r="F126" s="1" t="s">
        <v>317</v>
      </c>
      <c r="G126" s="1" t="s">
        <v>325</v>
      </c>
      <c r="H126" s="1" t="s">
        <v>319</v>
      </c>
      <c r="I126" s="1">
        <v>0</v>
      </c>
      <c r="J126" s="1">
        <v>27.78</v>
      </c>
      <c r="K126" s="1">
        <v>4</v>
      </c>
      <c r="L126" s="1">
        <v>8.7799999999999994</v>
      </c>
      <c r="M126" s="1">
        <v>19</v>
      </c>
      <c r="N126" s="19">
        <f>VLOOKUP(G126,Sheet2!A:B,2,FALSE)</f>
        <v>79.7</v>
      </c>
      <c r="O126" s="19">
        <f t="shared" si="5"/>
        <v>31.880000000000003</v>
      </c>
      <c r="P126" s="19">
        <f t="shared" si="4"/>
        <v>59.660000000000004</v>
      </c>
      <c r="Q126" s="12" t="s">
        <v>801</v>
      </c>
    </row>
    <row r="127" spans="1:17" s="3" customFormat="1">
      <c r="A127" s="1" t="s">
        <v>326</v>
      </c>
      <c r="B127" s="1">
        <v>44.8</v>
      </c>
      <c r="C127" s="1">
        <v>71.5</v>
      </c>
      <c r="D127" s="2" t="s">
        <v>327</v>
      </c>
      <c r="E127" s="1" t="s">
        <v>328</v>
      </c>
      <c r="F127" s="1" t="s">
        <v>329</v>
      </c>
      <c r="G127" s="1" t="s">
        <v>330</v>
      </c>
      <c r="H127" s="1" t="s">
        <v>331</v>
      </c>
      <c r="I127" s="1">
        <v>0</v>
      </c>
      <c r="J127" s="1">
        <v>37.56</v>
      </c>
      <c r="K127" s="1">
        <v>1</v>
      </c>
      <c r="L127" s="1">
        <v>8.9600000000000009</v>
      </c>
      <c r="M127" s="1">
        <v>28.6</v>
      </c>
      <c r="N127" s="19">
        <f>VLOOKUP(G127,Sheet2!A:B,2,FALSE)</f>
        <v>84.4</v>
      </c>
      <c r="O127" s="19">
        <f t="shared" ref="O127:O162" si="10">N127*0.4</f>
        <v>33.760000000000005</v>
      </c>
      <c r="P127" s="19">
        <f t="shared" ref="P127:P162" si="11">J127+O127</f>
        <v>71.320000000000007</v>
      </c>
      <c r="Q127" s="12" t="s">
        <v>804</v>
      </c>
    </row>
    <row r="128" spans="1:17" s="3" customFormat="1">
      <c r="A128" s="1" t="s">
        <v>332</v>
      </c>
      <c r="B128" s="1">
        <v>49.9</v>
      </c>
      <c r="C128" s="1">
        <v>66.5</v>
      </c>
      <c r="D128" s="2" t="s">
        <v>327</v>
      </c>
      <c r="E128" s="1" t="s">
        <v>328</v>
      </c>
      <c r="F128" s="1" t="s">
        <v>329</v>
      </c>
      <c r="G128" s="1" t="s">
        <v>333</v>
      </c>
      <c r="H128" s="1" t="s">
        <v>331</v>
      </c>
      <c r="I128" s="1">
        <v>0</v>
      </c>
      <c r="J128" s="1">
        <v>36.58</v>
      </c>
      <c r="K128" s="1">
        <v>2</v>
      </c>
      <c r="L128" s="1">
        <v>9.98</v>
      </c>
      <c r="M128" s="1">
        <v>26.6</v>
      </c>
      <c r="N128" s="19">
        <f>VLOOKUP(G128,Sheet2!A:B,2,FALSE)</f>
        <v>84.4</v>
      </c>
      <c r="O128" s="19">
        <f t="shared" si="10"/>
        <v>33.760000000000005</v>
      </c>
      <c r="P128" s="19">
        <f t="shared" si="11"/>
        <v>70.34</v>
      </c>
      <c r="Q128" s="12" t="s">
        <v>805</v>
      </c>
    </row>
    <row r="129" spans="1:17" s="3" customFormat="1">
      <c r="A129" s="1" t="s">
        <v>334</v>
      </c>
      <c r="B129" s="1">
        <v>60.3</v>
      </c>
      <c r="C129" s="1">
        <v>60.5</v>
      </c>
      <c r="D129" s="2" t="s">
        <v>327</v>
      </c>
      <c r="E129" s="1" t="s">
        <v>328</v>
      </c>
      <c r="F129" s="1" t="s">
        <v>329</v>
      </c>
      <c r="G129" s="1" t="s">
        <v>335</v>
      </c>
      <c r="H129" s="1" t="s">
        <v>331</v>
      </c>
      <c r="I129" s="1">
        <v>0</v>
      </c>
      <c r="J129" s="1">
        <v>36.26</v>
      </c>
      <c r="K129" s="1">
        <v>3</v>
      </c>
      <c r="L129" s="1">
        <v>12.06</v>
      </c>
      <c r="M129" s="1">
        <v>24.2</v>
      </c>
      <c r="N129" s="19">
        <f>VLOOKUP(G129,Sheet2!A:B,2,FALSE)</f>
        <v>83.6</v>
      </c>
      <c r="O129" s="19">
        <f t="shared" si="10"/>
        <v>33.44</v>
      </c>
      <c r="P129" s="19">
        <f t="shared" si="11"/>
        <v>69.699999999999989</v>
      </c>
      <c r="Q129" s="12" t="s">
        <v>715</v>
      </c>
    </row>
    <row r="130" spans="1:17" s="3" customFormat="1">
      <c r="A130" s="1" t="s">
        <v>340</v>
      </c>
      <c r="B130" s="1">
        <v>52.7</v>
      </c>
      <c r="C130" s="1">
        <v>58.5</v>
      </c>
      <c r="D130" s="2" t="s">
        <v>327</v>
      </c>
      <c r="E130" s="1" t="s">
        <v>328</v>
      </c>
      <c r="F130" s="1" t="s">
        <v>329</v>
      </c>
      <c r="G130" s="1" t="s">
        <v>341</v>
      </c>
      <c r="H130" s="1" t="s">
        <v>331</v>
      </c>
      <c r="I130" s="1">
        <v>0</v>
      </c>
      <c r="J130" s="1">
        <v>33.94</v>
      </c>
      <c r="K130" s="1">
        <v>6</v>
      </c>
      <c r="L130" s="1">
        <v>10.54</v>
      </c>
      <c r="M130" s="1">
        <v>23.4</v>
      </c>
      <c r="N130" s="19">
        <f>VLOOKUP(G130,Sheet2!A:B,2,FALSE)</f>
        <v>87.1</v>
      </c>
      <c r="O130" s="19">
        <f t="shared" si="10"/>
        <v>34.839999999999996</v>
      </c>
      <c r="P130" s="19">
        <f t="shared" si="11"/>
        <v>68.78</v>
      </c>
      <c r="Q130" s="12" t="s">
        <v>716</v>
      </c>
    </row>
    <row r="131" spans="1:17" s="3" customFormat="1">
      <c r="A131" s="1" t="s">
        <v>338</v>
      </c>
      <c r="B131" s="1">
        <v>49.3</v>
      </c>
      <c r="C131" s="1">
        <v>61</v>
      </c>
      <c r="D131" s="2" t="s">
        <v>327</v>
      </c>
      <c r="E131" s="1" t="s">
        <v>328</v>
      </c>
      <c r="F131" s="1" t="s">
        <v>329</v>
      </c>
      <c r="G131" s="1" t="s">
        <v>339</v>
      </c>
      <c r="H131" s="1" t="s">
        <v>331</v>
      </c>
      <c r="I131" s="1">
        <v>0</v>
      </c>
      <c r="J131" s="1">
        <v>34.26</v>
      </c>
      <c r="K131" s="1">
        <v>5</v>
      </c>
      <c r="L131" s="1">
        <v>9.86</v>
      </c>
      <c r="M131" s="1">
        <v>24.4</v>
      </c>
      <c r="N131" s="19">
        <f>VLOOKUP(G131,Sheet2!A:B,2,FALSE)</f>
        <v>85.1</v>
      </c>
      <c r="O131" s="19">
        <f t="shared" si="10"/>
        <v>34.04</v>
      </c>
      <c r="P131" s="19">
        <f t="shared" si="11"/>
        <v>68.3</v>
      </c>
      <c r="Q131" s="12" t="s">
        <v>717</v>
      </c>
    </row>
    <row r="132" spans="1:17" s="3" customFormat="1">
      <c r="A132" s="1" t="s">
        <v>336</v>
      </c>
      <c r="B132" s="1">
        <v>46.8</v>
      </c>
      <c r="C132" s="1">
        <v>65</v>
      </c>
      <c r="D132" s="2" t="s">
        <v>327</v>
      </c>
      <c r="E132" s="1" t="s">
        <v>328</v>
      </c>
      <c r="F132" s="1" t="s">
        <v>329</v>
      </c>
      <c r="G132" s="1" t="s">
        <v>337</v>
      </c>
      <c r="H132" s="1" t="s">
        <v>331</v>
      </c>
      <c r="I132" s="1">
        <v>0</v>
      </c>
      <c r="J132" s="1">
        <v>35.36</v>
      </c>
      <c r="K132" s="1">
        <v>4</v>
      </c>
      <c r="L132" s="1">
        <v>9.36</v>
      </c>
      <c r="M132" s="1">
        <v>26</v>
      </c>
      <c r="N132" s="19">
        <f>VLOOKUP(G132,Sheet2!A:B,2,FALSE)</f>
        <v>81</v>
      </c>
      <c r="O132" s="19">
        <f t="shared" si="10"/>
        <v>32.4</v>
      </c>
      <c r="P132" s="19">
        <f t="shared" si="11"/>
        <v>67.759999999999991</v>
      </c>
      <c r="Q132" s="12" t="s">
        <v>718</v>
      </c>
    </row>
    <row r="133" spans="1:17" s="3" customFormat="1">
      <c r="A133" s="1" t="s">
        <v>342</v>
      </c>
      <c r="B133" s="1">
        <v>50.9</v>
      </c>
      <c r="C133" s="1">
        <v>57.5</v>
      </c>
      <c r="D133" s="2" t="s">
        <v>327</v>
      </c>
      <c r="E133" s="1" t="s">
        <v>328</v>
      </c>
      <c r="F133" s="1" t="s">
        <v>329</v>
      </c>
      <c r="G133" s="1" t="s">
        <v>343</v>
      </c>
      <c r="H133" s="1" t="s">
        <v>331</v>
      </c>
      <c r="I133" s="1">
        <v>0</v>
      </c>
      <c r="J133" s="1">
        <v>33.18</v>
      </c>
      <c r="K133" s="1">
        <v>7</v>
      </c>
      <c r="L133" s="1">
        <v>10.18</v>
      </c>
      <c r="M133" s="1">
        <v>23</v>
      </c>
      <c r="N133" s="19">
        <f>VLOOKUP(G133,Sheet2!A:B,2,FALSE)</f>
        <v>85.6</v>
      </c>
      <c r="O133" s="19">
        <f t="shared" si="10"/>
        <v>34.24</v>
      </c>
      <c r="P133" s="19">
        <f t="shared" si="11"/>
        <v>67.42</v>
      </c>
      <c r="Q133" s="12" t="s">
        <v>719</v>
      </c>
    </row>
    <row r="134" spans="1:17" s="3" customFormat="1">
      <c r="A134" s="1" t="s">
        <v>344</v>
      </c>
      <c r="B134" s="1">
        <v>51.5</v>
      </c>
      <c r="C134" s="1">
        <v>54.5</v>
      </c>
      <c r="D134" s="2" t="s">
        <v>327</v>
      </c>
      <c r="E134" s="1" t="s">
        <v>328</v>
      </c>
      <c r="F134" s="1" t="s">
        <v>329</v>
      </c>
      <c r="G134" s="1" t="s">
        <v>345</v>
      </c>
      <c r="H134" s="1" t="s">
        <v>331</v>
      </c>
      <c r="I134" s="1">
        <v>0</v>
      </c>
      <c r="J134" s="1">
        <v>32.1</v>
      </c>
      <c r="K134" s="1">
        <v>9</v>
      </c>
      <c r="L134" s="1">
        <v>10.3</v>
      </c>
      <c r="M134" s="1">
        <v>21.8</v>
      </c>
      <c r="N134" s="19">
        <f>VLOOKUP(G134,Sheet2!A:B,2,FALSE)</f>
        <v>86.8</v>
      </c>
      <c r="O134" s="19">
        <f t="shared" si="10"/>
        <v>34.72</v>
      </c>
      <c r="P134" s="19">
        <f t="shared" si="11"/>
        <v>66.819999999999993</v>
      </c>
      <c r="Q134" s="12" t="s">
        <v>720</v>
      </c>
    </row>
    <row r="135" spans="1:17" s="3" customFormat="1">
      <c r="A135" s="1" t="s">
        <v>346</v>
      </c>
      <c r="B135" s="1">
        <v>46.1</v>
      </c>
      <c r="C135" s="1">
        <v>54.5</v>
      </c>
      <c r="D135" s="2" t="s">
        <v>327</v>
      </c>
      <c r="E135" s="1" t="s">
        <v>328</v>
      </c>
      <c r="F135" s="1" t="s">
        <v>329</v>
      </c>
      <c r="G135" s="1" t="s">
        <v>347</v>
      </c>
      <c r="H135" s="1" t="s">
        <v>331</v>
      </c>
      <c r="I135" s="1">
        <v>0</v>
      </c>
      <c r="J135" s="1">
        <v>31.02</v>
      </c>
      <c r="K135" s="1">
        <v>11</v>
      </c>
      <c r="L135" s="1">
        <v>9.2200000000000006</v>
      </c>
      <c r="M135" s="1">
        <v>21.8</v>
      </c>
      <c r="N135" s="19">
        <f>VLOOKUP(G135,Sheet2!A:B,2,FALSE)</f>
        <v>84.6</v>
      </c>
      <c r="O135" s="19">
        <f t="shared" si="10"/>
        <v>33.839999999999996</v>
      </c>
      <c r="P135" s="19">
        <f t="shared" si="11"/>
        <v>64.86</v>
      </c>
      <c r="Q135" s="12" t="s">
        <v>721</v>
      </c>
    </row>
    <row r="136" spans="1:17" s="3" customFormat="1">
      <c r="A136" s="1" t="s">
        <v>356</v>
      </c>
      <c r="B136" s="1">
        <v>47.1</v>
      </c>
      <c r="C136" s="1">
        <v>51.5</v>
      </c>
      <c r="D136" s="2" t="s">
        <v>327</v>
      </c>
      <c r="E136" s="1" t="s">
        <v>328</v>
      </c>
      <c r="F136" s="1" t="s">
        <v>329</v>
      </c>
      <c r="G136" s="1" t="s">
        <v>357</v>
      </c>
      <c r="H136" s="1" t="s">
        <v>331</v>
      </c>
      <c r="I136" s="1">
        <v>0</v>
      </c>
      <c r="J136" s="1">
        <v>30.02</v>
      </c>
      <c r="K136" s="1">
        <v>17</v>
      </c>
      <c r="L136" s="1">
        <v>9.42</v>
      </c>
      <c r="M136" s="1">
        <v>20.6</v>
      </c>
      <c r="N136" s="19">
        <f>VLOOKUP(G136,Sheet2!A:B,2,FALSE)</f>
        <v>85.6</v>
      </c>
      <c r="O136" s="19">
        <f t="shared" si="10"/>
        <v>34.24</v>
      </c>
      <c r="P136" s="19">
        <f t="shared" si="11"/>
        <v>64.260000000000005</v>
      </c>
      <c r="Q136" s="12" t="s">
        <v>722</v>
      </c>
    </row>
    <row r="137" spans="1:17" s="3" customFormat="1">
      <c r="A137" s="1" t="s">
        <v>350</v>
      </c>
      <c r="B137" s="1">
        <v>46.2</v>
      </c>
      <c r="C137" s="1">
        <v>53.5</v>
      </c>
      <c r="D137" s="2" t="s">
        <v>327</v>
      </c>
      <c r="E137" s="1" t="s">
        <v>328</v>
      </c>
      <c r="F137" s="1" t="s">
        <v>329</v>
      </c>
      <c r="G137" s="1" t="s">
        <v>351</v>
      </c>
      <c r="H137" s="1" t="s">
        <v>331</v>
      </c>
      <c r="I137" s="1">
        <v>0</v>
      </c>
      <c r="J137" s="1">
        <v>30.64</v>
      </c>
      <c r="K137" s="1">
        <v>13</v>
      </c>
      <c r="L137" s="1">
        <v>9.24</v>
      </c>
      <c r="M137" s="1">
        <v>21.4</v>
      </c>
      <c r="N137" s="19">
        <f>VLOOKUP(G137,Sheet2!A:B,2,FALSE)</f>
        <v>83.04</v>
      </c>
      <c r="O137" s="19">
        <f t="shared" si="10"/>
        <v>33.216000000000001</v>
      </c>
      <c r="P137" s="19">
        <f t="shared" si="11"/>
        <v>63.856000000000002</v>
      </c>
      <c r="Q137" s="12" t="s">
        <v>723</v>
      </c>
    </row>
    <row r="138" spans="1:17" s="3" customFormat="1">
      <c r="A138" s="1" t="s">
        <v>348</v>
      </c>
      <c r="B138" s="1">
        <v>50.8</v>
      </c>
      <c r="C138" s="1">
        <v>51.5</v>
      </c>
      <c r="D138" s="2" t="s">
        <v>327</v>
      </c>
      <c r="E138" s="1" t="s">
        <v>328</v>
      </c>
      <c r="F138" s="1" t="s">
        <v>329</v>
      </c>
      <c r="G138" s="1" t="s">
        <v>349</v>
      </c>
      <c r="H138" s="1" t="s">
        <v>331</v>
      </c>
      <c r="I138" s="1">
        <v>0</v>
      </c>
      <c r="J138" s="1">
        <v>30.76</v>
      </c>
      <c r="K138" s="1">
        <v>12</v>
      </c>
      <c r="L138" s="1">
        <v>10.16</v>
      </c>
      <c r="M138" s="1">
        <v>20.6</v>
      </c>
      <c r="N138" s="19">
        <f>VLOOKUP(G138,Sheet2!A:B,2,FALSE)</f>
        <v>80.599999999999994</v>
      </c>
      <c r="O138" s="19">
        <f t="shared" si="10"/>
        <v>32.24</v>
      </c>
      <c r="P138" s="19">
        <f t="shared" si="11"/>
        <v>63</v>
      </c>
      <c r="Q138" s="12" t="s">
        <v>724</v>
      </c>
    </row>
    <row r="139" spans="1:17" s="3" customFormat="1">
      <c r="A139" s="1" t="s">
        <v>352</v>
      </c>
      <c r="B139" s="1">
        <v>45.1</v>
      </c>
      <c r="C139" s="1">
        <v>53</v>
      </c>
      <c r="D139" s="2" t="s">
        <v>327</v>
      </c>
      <c r="E139" s="1" t="s">
        <v>328</v>
      </c>
      <c r="F139" s="1" t="s">
        <v>329</v>
      </c>
      <c r="G139" s="1" t="s">
        <v>353</v>
      </c>
      <c r="H139" s="1" t="s">
        <v>331</v>
      </c>
      <c r="I139" s="1">
        <v>0</v>
      </c>
      <c r="J139" s="1">
        <v>30.22</v>
      </c>
      <c r="K139" s="1">
        <v>14</v>
      </c>
      <c r="L139" s="1">
        <v>9.02</v>
      </c>
      <c r="M139" s="1">
        <v>21.2</v>
      </c>
      <c r="N139" s="19">
        <f>VLOOKUP(G139,Sheet2!A:B,2,FALSE)</f>
        <v>80.7</v>
      </c>
      <c r="O139" s="19">
        <f t="shared" si="10"/>
        <v>32.28</v>
      </c>
      <c r="P139" s="19">
        <f t="shared" si="11"/>
        <v>62.5</v>
      </c>
      <c r="Q139" s="12" t="s">
        <v>725</v>
      </c>
    </row>
    <row r="140" spans="1:17" s="3" customFormat="1">
      <c r="A140" s="1" t="s">
        <v>354</v>
      </c>
      <c r="B140" s="1">
        <v>42.4</v>
      </c>
      <c r="C140" s="1">
        <v>54</v>
      </c>
      <c r="D140" s="2" t="s">
        <v>327</v>
      </c>
      <c r="E140" s="1" t="s">
        <v>328</v>
      </c>
      <c r="F140" s="1" t="s">
        <v>329</v>
      </c>
      <c r="G140" s="1" t="s">
        <v>355</v>
      </c>
      <c r="H140" s="1" t="s">
        <v>331</v>
      </c>
      <c r="I140" s="1">
        <v>0</v>
      </c>
      <c r="J140" s="1">
        <v>30.08</v>
      </c>
      <c r="K140" s="1">
        <v>16</v>
      </c>
      <c r="L140" s="1">
        <v>8.48</v>
      </c>
      <c r="M140" s="1">
        <v>21.6</v>
      </c>
      <c r="N140" s="19">
        <f>VLOOKUP(G140,Sheet2!A:B,2,FALSE)</f>
        <v>78.400000000000006</v>
      </c>
      <c r="O140" s="19">
        <f t="shared" si="10"/>
        <v>31.360000000000003</v>
      </c>
      <c r="P140" s="19">
        <f t="shared" si="11"/>
        <v>61.44</v>
      </c>
      <c r="Q140" s="12" t="s">
        <v>726</v>
      </c>
    </row>
    <row r="141" spans="1:17" s="3" customFormat="1">
      <c r="A141" s="5" t="s">
        <v>760</v>
      </c>
      <c r="B141" s="5">
        <v>38.9</v>
      </c>
      <c r="C141" s="5">
        <v>55</v>
      </c>
      <c r="D141" s="4" t="s">
        <v>327</v>
      </c>
      <c r="E141" s="5" t="s">
        <v>328</v>
      </c>
      <c r="F141" s="1" t="s">
        <v>329</v>
      </c>
      <c r="G141" s="5" t="s">
        <v>755</v>
      </c>
      <c r="H141" s="5" t="s">
        <v>331</v>
      </c>
      <c r="I141" s="5">
        <v>0</v>
      </c>
      <c r="J141" s="5">
        <v>29.78</v>
      </c>
      <c r="K141" s="5">
        <v>20</v>
      </c>
      <c r="L141" s="5">
        <v>7.78</v>
      </c>
      <c r="M141" s="5">
        <v>22</v>
      </c>
      <c r="N141" s="19">
        <f>VLOOKUP(G141,Sheet2!A:B,2,FALSE)</f>
        <v>78.599999999999994</v>
      </c>
      <c r="O141" s="19">
        <f t="shared" si="10"/>
        <v>31.439999999999998</v>
      </c>
      <c r="P141" s="19">
        <f t="shared" si="11"/>
        <v>61.22</v>
      </c>
      <c r="Q141" s="12" t="s">
        <v>727</v>
      </c>
    </row>
    <row r="142" spans="1:17" s="3" customFormat="1">
      <c r="A142" s="1" t="s">
        <v>356</v>
      </c>
      <c r="B142" s="1">
        <v>40.5</v>
      </c>
      <c r="C142" s="1">
        <v>54.5</v>
      </c>
      <c r="D142" s="2" t="s">
        <v>327</v>
      </c>
      <c r="E142" s="1" t="s">
        <v>328</v>
      </c>
      <c r="F142" s="1" t="s">
        <v>329</v>
      </c>
      <c r="G142" s="1" t="s">
        <v>358</v>
      </c>
      <c r="H142" s="1" t="s">
        <v>331</v>
      </c>
      <c r="I142" s="1">
        <v>0</v>
      </c>
      <c r="J142" s="1">
        <v>29.9</v>
      </c>
      <c r="K142" s="1">
        <v>18</v>
      </c>
      <c r="L142" s="1">
        <v>8.1</v>
      </c>
      <c r="M142" s="1">
        <v>21.8</v>
      </c>
      <c r="N142" s="19">
        <f>VLOOKUP(G142,Sheet2!A:B,2,FALSE)</f>
        <v>75</v>
      </c>
      <c r="O142" s="19">
        <f t="shared" si="10"/>
        <v>30</v>
      </c>
      <c r="P142" s="19">
        <f t="shared" si="11"/>
        <v>59.9</v>
      </c>
      <c r="Q142" s="12" t="s">
        <v>820</v>
      </c>
    </row>
    <row r="143" spans="1:17" s="3" customFormat="1">
      <c r="A143" s="1" t="s">
        <v>359</v>
      </c>
      <c r="B143" s="1">
        <v>58.5</v>
      </c>
      <c r="C143" s="1">
        <v>57</v>
      </c>
      <c r="D143" s="2" t="s">
        <v>360</v>
      </c>
      <c r="E143" s="1" t="s">
        <v>231</v>
      </c>
      <c r="F143" s="1" t="s">
        <v>361</v>
      </c>
      <c r="G143" s="1" t="s">
        <v>362</v>
      </c>
      <c r="H143" s="1" t="s">
        <v>363</v>
      </c>
      <c r="I143" s="1">
        <v>0</v>
      </c>
      <c r="J143" s="1">
        <v>34.5</v>
      </c>
      <c r="K143" s="1">
        <v>1</v>
      </c>
      <c r="L143" s="1">
        <v>11.7</v>
      </c>
      <c r="M143" s="1">
        <v>22.8</v>
      </c>
      <c r="N143" s="19">
        <f>VLOOKUP(G143,Sheet2!A:B,2,FALSE)</f>
        <v>82.3</v>
      </c>
      <c r="O143" s="19">
        <f t="shared" si="10"/>
        <v>32.92</v>
      </c>
      <c r="P143" s="19">
        <f t="shared" si="11"/>
        <v>67.42</v>
      </c>
      <c r="Q143" s="12" t="s">
        <v>810</v>
      </c>
    </row>
    <row r="144" spans="1:17" s="3" customFormat="1">
      <c r="A144" s="1" t="s">
        <v>370</v>
      </c>
      <c r="B144" s="1">
        <v>52.8</v>
      </c>
      <c r="C144" s="1">
        <v>48</v>
      </c>
      <c r="D144" s="2" t="s">
        <v>360</v>
      </c>
      <c r="E144" s="1" t="s">
        <v>231</v>
      </c>
      <c r="F144" s="1" t="s">
        <v>361</v>
      </c>
      <c r="G144" s="1" t="s">
        <v>371</v>
      </c>
      <c r="H144" s="1" t="s">
        <v>363</v>
      </c>
      <c r="I144" s="1">
        <v>0</v>
      </c>
      <c r="J144" s="1">
        <v>29.76</v>
      </c>
      <c r="K144" s="1">
        <v>5</v>
      </c>
      <c r="L144" s="1">
        <v>10.56</v>
      </c>
      <c r="M144" s="1">
        <v>19.2</v>
      </c>
      <c r="N144" s="19">
        <f>VLOOKUP(G144,Sheet2!A:B,2,FALSE)</f>
        <v>87.2</v>
      </c>
      <c r="O144" s="19">
        <f t="shared" si="10"/>
        <v>34.880000000000003</v>
      </c>
      <c r="P144" s="19">
        <f t="shared" si="11"/>
        <v>64.64</v>
      </c>
      <c r="Q144" s="12" t="s">
        <v>811</v>
      </c>
    </row>
    <row r="145" spans="1:17" s="3" customFormat="1">
      <c r="A145" s="1" t="s">
        <v>378</v>
      </c>
      <c r="B145" s="1">
        <v>46</v>
      </c>
      <c r="C145" s="1">
        <v>49.5</v>
      </c>
      <c r="D145" s="2" t="s">
        <v>360</v>
      </c>
      <c r="E145" s="1" t="s">
        <v>231</v>
      </c>
      <c r="F145" s="1" t="s">
        <v>361</v>
      </c>
      <c r="G145" s="1" t="s">
        <v>379</v>
      </c>
      <c r="H145" s="1" t="s">
        <v>363</v>
      </c>
      <c r="I145" s="1">
        <v>0</v>
      </c>
      <c r="J145" s="1">
        <v>29</v>
      </c>
      <c r="K145" s="1">
        <v>9</v>
      </c>
      <c r="L145" s="1">
        <v>9.1999999999999993</v>
      </c>
      <c r="M145" s="1">
        <v>19.8</v>
      </c>
      <c r="N145" s="19">
        <f>VLOOKUP(G145,Sheet2!A:B,2,FALSE)</f>
        <v>88.2</v>
      </c>
      <c r="O145" s="19">
        <f t="shared" si="10"/>
        <v>35.28</v>
      </c>
      <c r="P145" s="19">
        <f t="shared" si="11"/>
        <v>64.28</v>
      </c>
      <c r="Q145" s="12" t="s">
        <v>715</v>
      </c>
    </row>
    <row r="146" spans="1:17" s="3" customFormat="1">
      <c r="A146" s="1" t="s">
        <v>368</v>
      </c>
      <c r="B146" s="1">
        <v>57.8</v>
      </c>
      <c r="C146" s="1">
        <v>46.5</v>
      </c>
      <c r="D146" s="2" t="s">
        <v>360</v>
      </c>
      <c r="E146" s="1" t="s">
        <v>231</v>
      </c>
      <c r="F146" s="1" t="s">
        <v>361</v>
      </c>
      <c r="G146" s="1" t="s">
        <v>369</v>
      </c>
      <c r="H146" s="1" t="s">
        <v>363</v>
      </c>
      <c r="I146" s="1">
        <v>0</v>
      </c>
      <c r="J146" s="1">
        <v>30.16</v>
      </c>
      <c r="K146" s="1">
        <v>4</v>
      </c>
      <c r="L146" s="1">
        <v>11.56</v>
      </c>
      <c r="M146" s="1">
        <v>18.600000000000001</v>
      </c>
      <c r="N146" s="19">
        <f>VLOOKUP(G146,Sheet2!A:B,2,FALSE)</f>
        <v>83.2</v>
      </c>
      <c r="O146" s="19">
        <f t="shared" si="10"/>
        <v>33.28</v>
      </c>
      <c r="P146" s="19">
        <f t="shared" si="11"/>
        <v>63.44</v>
      </c>
      <c r="Q146" s="12" t="s">
        <v>716</v>
      </c>
    </row>
    <row r="147" spans="1:17" s="3" customFormat="1">
      <c r="A147" s="1" t="s">
        <v>364</v>
      </c>
      <c r="B147" s="1">
        <v>46.6</v>
      </c>
      <c r="C147" s="1">
        <v>55.5</v>
      </c>
      <c r="D147" s="2" t="s">
        <v>360</v>
      </c>
      <c r="E147" s="1" t="s">
        <v>231</v>
      </c>
      <c r="F147" s="1" t="s">
        <v>361</v>
      </c>
      <c r="G147" s="1" t="s">
        <v>365</v>
      </c>
      <c r="H147" s="1" t="s">
        <v>363</v>
      </c>
      <c r="I147" s="1">
        <v>0</v>
      </c>
      <c r="J147" s="1">
        <v>31.52</v>
      </c>
      <c r="K147" s="1">
        <v>2</v>
      </c>
      <c r="L147" s="1">
        <v>9.32</v>
      </c>
      <c r="M147" s="1">
        <v>22.2</v>
      </c>
      <c r="N147" s="19">
        <f>VLOOKUP(G147,Sheet2!A:B,2,FALSE)</f>
        <v>78.2</v>
      </c>
      <c r="O147" s="19">
        <f t="shared" si="10"/>
        <v>31.28</v>
      </c>
      <c r="P147" s="19">
        <f t="shared" si="11"/>
        <v>62.8</v>
      </c>
      <c r="Q147" s="12" t="s">
        <v>717</v>
      </c>
    </row>
    <row r="148" spans="1:17" s="3" customFormat="1">
      <c r="A148" s="1" t="s">
        <v>376</v>
      </c>
      <c r="B148" s="1">
        <v>45.8</v>
      </c>
      <c r="C148" s="1">
        <v>50</v>
      </c>
      <c r="D148" s="2" t="s">
        <v>360</v>
      </c>
      <c r="E148" s="1" t="s">
        <v>231</v>
      </c>
      <c r="F148" s="1" t="s">
        <v>361</v>
      </c>
      <c r="G148" s="1" t="s">
        <v>377</v>
      </c>
      <c r="H148" s="1" t="s">
        <v>363</v>
      </c>
      <c r="I148" s="1">
        <v>0</v>
      </c>
      <c r="J148" s="1">
        <v>29.16</v>
      </c>
      <c r="K148" s="1">
        <v>8</v>
      </c>
      <c r="L148" s="1">
        <v>9.16</v>
      </c>
      <c r="M148" s="1">
        <v>20</v>
      </c>
      <c r="N148" s="19">
        <f>VLOOKUP(G148,Sheet2!A:B,2,FALSE)</f>
        <v>83.4</v>
      </c>
      <c r="O148" s="19">
        <f t="shared" si="10"/>
        <v>33.360000000000007</v>
      </c>
      <c r="P148" s="19">
        <f t="shared" si="11"/>
        <v>62.52000000000001</v>
      </c>
      <c r="Q148" s="12" t="s">
        <v>718</v>
      </c>
    </row>
    <row r="149" spans="1:17" s="3" customFormat="1">
      <c r="A149" s="1" t="s">
        <v>390</v>
      </c>
      <c r="B149" s="1">
        <v>53.7</v>
      </c>
      <c r="C149" s="1">
        <v>42.5</v>
      </c>
      <c r="D149" s="2" t="s">
        <v>360</v>
      </c>
      <c r="E149" s="1" t="s">
        <v>231</v>
      </c>
      <c r="F149" s="1" t="s">
        <v>361</v>
      </c>
      <c r="G149" s="1" t="s">
        <v>391</v>
      </c>
      <c r="H149" s="1" t="s">
        <v>363</v>
      </c>
      <c r="I149" s="1">
        <v>0</v>
      </c>
      <c r="J149" s="1">
        <v>27.74</v>
      </c>
      <c r="K149" s="1">
        <v>16</v>
      </c>
      <c r="L149" s="1">
        <v>10.74</v>
      </c>
      <c r="M149" s="1">
        <v>17</v>
      </c>
      <c r="N149" s="19">
        <f>VLOOKUP(G149,Sheet2!A:B,2,FALSE)</f>
        <v>86.6</v>
      </c>
      <c r="O149" s="19">
        <f t="shared" si="10"/>
        <v>34.64</v>
      </c>
      <c r="P149" s="19">
        <f t="shared" si="11"/>
        <v>62.379999999999995</v>
      </c>
      <c r="Q149" s="12" t="s">
        <v>719</v>
      </c>
    </row>
    <row r="150" spans="1:17" s="3" customFormat="1">
      <c r="A150" s="1" t="s">
        <v>386</v>
      </c>
      <c r="B150" s="1">
        <v>56.9</v>
      </c>
      <c r="C150" s="1">
        <v>42.5</v>
      </c>
      <c r="D150" s="2" t="s">
        <v>360</v>
      </c>
      <c r="E150" s="1" t="s">
        <v>231</v>
      </c>
      <c r="F150" s="1" t="s">
        <v>361</v>
      </c>
      <c r="G150" s="1" t="s">
        <v>387</v>
      </c>
      <c r="H150" s="1" t="s">
        <v>363</v>
      </c>
      <c r="I150" s="1">
        <v>0</v>
      </c>
      <c r="J150" s="1">
        <v>28.38</v>
      </c>
      <c r="K150" s="1">
        <v>14</v>
      </c>
      <c r="L150" s="1">
        <v>11.38</v>
      </c>
      <c r="M150" s="1">
        <v>17</v>
      </c>
      <c r="N150" s="19">
        <f>VLOOKUP(G150,Sheet2!A:B,2,FALSE)</f>
        <v>84</v>
      </c>
      <c r="O150" s="19">
        <f t="shared" si="10"/>
        <v>33.6</v>
      </c>
      <c r="P150" s="19">
        <f t="shared" si="11"/>
        <v>61.980000000000004</v>
      </c>
      <c r="Q150" s="12" t="s">
        <v>720</v>
      </c>
    </row>
    <row r="151" spans="1:17" s="3" customFormat="1">
      <c r="A151" s="1" t="s">
        <v>380</v>
      </c>
      <c r="B151" s="1">
        <v>44.8</v>
      </c>
      <c r="C151" s="1">
        <v>50</v>
      </c>
      <c r="D151" s="2" t="s">
        <v>360</v>
      </c>
      <c r="E151" s="1" t="s">
        <v>231</v>
      </c>
      <c r="F151" s="1" t="s">
        <v>361</v>
      </c>
      <c r="G151" s="1" t="s">
        <v>381</v>
      </c>
      <c r="H151" s="1" t="s">
        <v>363</v>
      </c>
      <c r="I151" s="1">
        <v>0</v>
      </c>
      <c r="J151" s="1">
        <v>28.96</v>
      </c>
      <c r="K151" s="1">
        <v>10</v>
      </c>
      <c r="L151" s="1">
        <v>8.9600000000000009</v>
      </c>
      <c r="M151" s="1">
        <v>20</v>
      </c>
      <c r="N151" s="19">
        <f>VLOOKUP(G151,Sheet2!A:B,2,FALSE)</f>
        <v>81.8</v>
      </c>
      <c r="O151" s="19">
        <f t="shared" si="10"/>
        <v>32.72</v>
      </c>
      <c r="P151" s="19">
        <f t="shared" si="11"/>
        <v>61.68</v>
      </c>
      <c r="Q151" s="12" t="s">
        <v>721</v>
      </c>
    </row>
    <row r="152" spans="1:17" s="3" customFormat="1">
      <c r="A152" s="1" t="s">
        <v>388</v>
      </c>
      <c r="B152" s="1">
        <v>49.8</v>
      </c>
      <c r="C152" s="1">
        <v>46</v>
      </c>
      <c r="D152" s="2" t="s">
        <v>360</v>
      </c>
      <c r="E152" s="1" t="s">
        <v>231</v>
      </c>
      <c r="F152" s="1" t="s">
        <v>361</v>
      </c>
      <c r="G152" s="1" t="s">
        <v>389</v>
      </c>
      <c r="H152" s="1" t="s">
        <v>363</v>
      </c>
      <c r="I152" s="1">
        <v>0</v>
      </c>
      <c r="J152" s="1">
        <v>28.36</v>
      </c>
      <c r="K152" s="1">
        <v>15</v>
      </c>
      <c r="L152" s="1">
        <v>9.9600000000000009</v>
      </c>
      <c r="M152" s="1">
        <v>18.399999999999999</v>
      </c>
      <c r="N152" s="19">
        <f>VLOOKUP(G152,Sheet2!A:B,2,FALSE)</f>
        <v>81.8</v>
      </c>
      <c r="O152" s="19">
        <f t="shared" si="10"/>
        <v>32.72</v>
      </c>
      <c r="P152" s="19">
        <f t="shared" si="11"/>
        <v>61.08</v>
      </c>
      <c r="Q152" s="12" t="s">
        <v>722</v>
      </c>
    </row>
    <row r="153" spans="1:17" s="3" customFormat="1">
      <c r="A153" s="1" t="s">
        <v>366</v>
      </c>
      <c r="B153" s="1">
        <v>47.8</v>
      </c>
      <c r="C153" s="1">
        <v>53.5</v>
      </c>
      <c r="D153" s="2" t="s">
        <v>360</v>
      </c>
      <c r="E153" s="1" t="s">
        <v>231</v>
      </c>
      <c r="F153" s="1" t="s">
        <v>361</v>
      </c>
      <c r="G153" s="1" t="s">
        <v>367</v>
      </c>
      <c r="H153" s="1" t="s">
        <v>363</v>
      </c>
      <c r="I153" s="1">
        <v>0</v>
      </c>
      <c r="J153" s="1">
        <v>30.96</v>
      </c>
      <c r="K153" s="1">
        <v>3</v>
      </c>
      <c r="L153" s="1">
        <v>9.56</v>
      </c>
      <c r="M153" s="1">
        <v>21.4</v>
      </c>
      <c r="N153" s="19">
        <f>VLOOKUP(G153,Sheet2!A:B,2,FALSE)</f>
        <v>74.2</v>
      </c>
      <c r="O153" s="19">
        <f t="shared" si="10"/>
        <v>29.680000000000003</v>
      </c>
      <c r="P153" s="19">
        <f t="shared" si="11"/>
        <v>60.64</v>
      </c>
      <c r="Q153" s="12" t="s">
        <v>723</v>
      </c>
    </row>
    <row r="154" spans="1:17" s="3" customFormat="1">
      <c r="A154" s="1" t="s">
        <v>382</v>
      </c>
      <c r="B154" s="1">
        <v>49.4</v>
      </c>
      <c r="C154" s="1">
        <v>47</v>
      </c>
      <c r="D154" s="2" t="s">
        <v>360</v>
      </c>
      <c r="E154" s="1" t="s">
        <v>231</v>
      </c>
      <c r="F154" s="1" t="s">
        <v>361</v>
      </c>
      <c r="G154" s="1" t="s">
        <v>383</v>
      </c>
      <c r="H154" s="1" t="s">
        <v>363</v>
      </c>
      <c r="I154" s="1">
        <v>0</v>
      </c>
      <c r="J154" s="1">
        <v>28.68</v>
      </c>
      <c r="K154" s="1">
        <v>12</v>
      </c>
      <c r="L154" s="1">
        <v>9.8800000000000008</v>
      </c>
      <c r="M154" s="1">
        <v>18.8</v>
      </c>
      <c r="N154" s="19">
        <f>VLOOKUP(G154,Sheet2!A:B,2,FALSE)</f>
        <v>78.8</v>
      </c>
      <c r="O154" s="19">
        <f t="shared" si="10"/>
        <v>31.52</v>
      </c>
      <c r="P154" s="19">
        <f t="shared" si="11"/>
        <v>60.2</v>
      </c>
      <c r="Q154" s="12" t="s">
        <v>724</v>
      </c>
    </row>
    <row r="155" spans="1:17" s="3" customFormat="1">
      <c r="A155" s="1" t="s">
        <v>392</v>
      </c>
      <c r="B155" s="1">
        <v>48.4</v>
      </c>
      <c r="C155" s="1">
        <v>45</v>
      </c>
      <c r="D155" s="2" t="s">
        <v>360</v>
      </c>
      <c r="E155" s="1" t="s">
        <v>231</v>
      </c>
      <c r="F155" s="1" t="s">
        <v>361</v>
      </c>
      <c r="G155" s="1" t="s">
        <v>393</v>
      </c>
      <c r="H155" s="1" t="s">
        <v>363</v>
      </c>
      <c r="I155" s="1">
        <v>0</v>
      </c>
      <c r="J155" s="1">
        <v>27.68</v>
      </c>
      <c r="K155" s="1">
        <v>17</v>
      </c>
      <c r="L155" s="1">
        <v>9.68</v>
      </c>
      <c r="M155" s="1">
        <v>18</v>
      </c>
      <c r="N155" s="19">
        <f>VLOOKUP(G155,Sheet2!A:B,2,FALSE)</f>
        <v>80.599999999999994</v>
      </c>
      <c r="O155" s="19">
        <f t="shared" si="10"/>
        <v>32.24</v>
      </c>
      <c r="P155" s="19">
        <f t="shared" si="11"/>
        <v>59.92</v>
      </c>
      <c r="Q155" s="12" t="s">
        <v>725</v>
      </c>
    </row>
    <row r="156" spans="1:17" s="3" customFormat="1">
      <c r="A156" s="1" t="s">
        <v>384</v>
      </c>
      <c r="B156" s="1">
        <v>53.3</v>
      </c>
      <c r="C156" s="1">
        <v>44.5</v>
      </c>
      <c r="D156" s="2" t="s">
        <v>360</v>
      </c>
      <c r="E156" s="1" t="s">
        <v>231</v>
      </c>
      <c r="F156" s="1" t="s">
        <v>361</v>
      </c>
      <c r="G156" s="1" t="s">
        <v>385</v>
      </c>
      <c r="H156" s="1" t="s">
        <v>363</v>
      </c>
      <c r="I156" s="1">
        <v>0</v>
      </c>
      <c r="J156" s="1">
        <v>28.46</v>
      </c>
      <c r="K156" s="1">
        <v>13</v>
      </c>
      <c r="L156" s="1">
        <v>10.66</v>
      </c>
      <c r="M156" s="1">
        <v>17.8</v>
      </c>
      <c r="N156" s="19">
        <f>VLOOKUP(G156,Sheet2!A:B,2,FALSE)</f>
        <v>77.8</v>
      </c>
      <c r="O156" s="19">
        <f t="shared" si="10"/>
        <v>31.12</v>
      </c>
      <c r="P156" s="19">
        <f t="shared" si="11"/>
        <v>59.58</v>
      </c>
      <c r="Q156" s="12" t="s">
        <v>726</v>
      </c>
    </row>
    <row r="157" spans="1:17" s="3" customFormat="1">
      <c r="A157" s="1" t="s">
        <v>374</v>
      </c>
      <c r="B157" s="1">
        <v>42.6</v>
      </c>
      <c r="C157" s="1">
        <v>52</v>
      </c>
      <c r="D157" s="2" t="s">
        <v>360</v>
      </c>
      <c r="E157" s="1" t="s">
        <v>231</v>
      </c>
      <c r="F157" s="1" t="s">
        <v>361</v>
      </c>
      <c r="G157" s="1" t="s">
        <v>375</v>
      </c>
      <c r="H157" s="1" t="s">
        <v>363</v>
      </c>
      <c r="I157" s="1">
        <v>0</v>
      </c>
      <c r="J157" s="1">
        <v>29.32</v>
      </c>
      <c r="K157" s="1">
        <v>7</v>
      </c>
      <c r="L157" s="1">
        <v>8.52</v>
      </c>
      <c r="M157" s="1">
        <v>20.8</v>
      </c>
      <c r="N157" s="19">
        <f>VLOOKUP(G157,Sheet2!A:B,2,FALSE)</f>
        <v>75.2</v>
      </c>
      <c r="O157" s="19">
        <f t="shared" si="10"/>
        <v>30.080000000000002</v>
      </c>
      <c r="P157" s="19">
        <f t="shared" si="11"/>
        <v>59.400000000000006</v>
      </c>
      <c r="Q157" s="12" t="s">
        <v>727</v>
      </c>
    </row>
    <row r="158" spans="1:17" s="3" customFormat="1">
      <c r="A158" s="5" t="s">
        <v>761</v>
      </c>
      <c r="B158" s="5">
        <v>45.3</v>
      </c>
      <c r="C158" s="5">
        <v>44.5</v>
      </c>
      <c r="D158" s="4" t="s">
        <v>360</v>
      </c>
      <c r="E158" s="5" t="s">
        <v>231</v>
      </c>
      <c r="F158" s="1" t="s">
        <v>361</v>
      </c>
      <c r="G158" s="5" t="s">
        <v>756</v>
      </c>
      <c r="H158" s="5" t="s">
        <v>363</v>
      </c>
      <c r="I158" s="5">
        <v>0</v>
      </c>
      <c r="J158" s="5">
        <v>26.86</v>
      </c>
      <c r="K158" s="5">
        <v>23</v>
      </c>
      <c r="L158" s="5">
        <v>9.06</v>
      </c>
      <c r="M158" s="5">
        <v>17.8</v>
      </c>
      <c r="N158" s="19">
        <f>VLOOKUP(G158,Sheet2!A:B,2,FALSE)</f>
        <v>80.400000000000006</v>
      </c>
      <c r="O158" s="19">
        <f t="shared" si="10"/>
        <v>32.160000000000004</v>
      </c>
      <c r="P158" s="19">
        <f t="shared" si="11"/>
        <v>59.02</v>
      </c>
      <c r="Q158" s="12" t="s">
        <v>821</v>
      </c>
    </row>
    <row r="159" spans="1:17" s="3" customFormat="1">
      <c r="A159" s="1" t="s">
        <v>372</v>
      </c>
      <c r="B159" s="1">
        <v>47.7</v>
      </c>
      <c r="C159" s="1">
        <v>49.5</v>
      </c>
      <c r="D159" s="2" t="s">
        <v>360</v>
      </c>
      <c r="E159" s="1" t="s">
        <v>231</v>
      </c>
      <c r="F159" s="1" t="s">
        <v>361</v>
      </c>
      <c r="G159" s="1" t="s">
        <v>373</v>
      </c>
      <c r="H159" s="1" t="s">
        <v>363</v>
      </c>
      <c r="I159" s="1">
        <v>0</v>
      </c>
      <c r="J159" s="1">
        <v>29.34</v>
      </c>
      <c r="K159" s="1">
        <v>6</v>
      </c>
      <c r="L159" s="1">
        <v>9.5399999999999991</v>
      </c>
      <c r="M159" s="1">
        <v>19.8</v>
      </c>
      <c r="N159" s="19">
        <f>VLOOKUP(G159,Sheet2!A:B,2,FALSE)</f>
        <v>74.2</v>
      </c>
      <c r="O159" s="19">
        <f t="shared" si="10"/>
        <v>29.680000000000003</v>
      </c>
      <c r="P159" s="19">
        <f t="shared" si="11"/>
        <v>59.02</v>
      </c>
      <c r="Q159" s="12" t="s">
        <v>822</v>
      </c>
    </row>
    <row r="160" spans="1:17" s="3" customFormat="1">
      <c r="A160" s="1" t="s">
        <v>394</v>
      </c>
      <c r="B160" s="1">
        <v>40.5</v>
      </c>
      <c r="C160" s="1">
        <v>48</v>
      </c>
      <c r="D160" s="2" t="s">
        <v>360</v>
      </c>
      <c r="E160" s="1" t="s">
        <v>231</v>
      </c>
      <c r="F160" s="1" t="s">
        <v>361</v>
      </c>
      <c r="G160" s="1" t="s">
        <v>395</v>
      </c>
      <c r="H160" s="1" t="s">
        <v>363</v>
      </c>
      <c r="I160" s="1">
        <v>0</v>
      </c>
      <c r="J160" s="1">
        <v>27.3</v>
      </c>
      <c r="K160" s="1">
        <v>20</v>
      </c>
      <c r="L160" s="1">
        <v>8.1</v>
      </c>
      <c r="M160" s="1">
        <v>19.2</v>
      </c>
      <c r="N160" s="19">
        <f>VLOOKUP(G160,Sheet2!A:B,2,FALSE)</f>
        <v>78.400000000000006</v>
      </c>
      <c r="O160" s="19">
        <f t="shared" si="10"/>
        <v>31.360000000000003</v>
      </c>
      <c r="P160" s="19">
        <f t="shared" si="11"/>
        <v>58.660000000000004</v>
      </c>
      <c r="Q160" s="12" t="s">
        <v>730</v>
      </c>
    </row>
    <row r="161" spans="1:17" s="3" customFormat="1">
      <c r="A161" s="5" t="s">
        <v>762</v>
      </c>
      <c r="B161" s="5">
        <v>45</v>
      </c>
      <c r="C161" s="5">
        <v>44.5</v>
      </c>
      <c r="D161" s="4" t="s">
        <v>360</v>
      </c>
      <c r="E161" s="5" t="s">
        <v>231</v>
      </c>
      <c r="F161" s="1" t="s">
        <v>361</v>
      </c>
      <c r="G161" s="5" t="s">
        <v>757</v>
      </c>
      <c r="H161" s="5" t="s">
        <v>363</v>
      </c>
      <c r="I161" s="5">
        <v>0</v>
      </c>
      <c r="J161" s="5">
        <v>26.8</v>
      </c>
      <c r="K161" s="5">
        <v>24</v>
      </c>
      <c r="L161" s="5">
        <v>9</v>
      </c>
      <c r="M161" s="5">
        <v>17.8</v>
      </c>
      <c r="N161" s="19">
        <f>VLOOKUP(G161,Sheet2!A:B,2,FALSE)</f>
        <v>79</v>
      </c>
      <c r="O161" s="19">
        <f t="shared" si="10"/>
        <v>31.6</v>
      </c>
      <c r="P161" s="19">
        <f t="shared" si="11"/>
        <v>58.400000000000006</v>
      </c>
      <c r="Q161" s="12" t="s">
        <v>731</v>
      </c>
    </row>
    <row r="162" spans="1:17" s="3" customFormat="1">
      <c r="A162" s="1" t="s">
        <v>396</v>
      </c>
      <c r="B162" s="1">
        <v>42.1</v>
      </c>
      <c r="C162" s="1">
        <v>46.5</v>
      </c>
      <c r="D162" s="2" t="s">
        <v>360</v>
      </c>
      <c r="E162" s="1" t="s">
        <v>231</v>
      </c>
      <c r="F162" s="1" t="s">
        <v>361</v>
      </c>
      <c r="G162" s="1" t="s">
        <v>397</v>
      </c>
      <c r="H162" s="1" t="s">
        <v>363</v>
      </c>
      <c r="I162" s="1">
        <v>0</v>
      </c>
      <c r="J162" s="1">
        <v>27.02</v>
      </c>
      <c r="K162" s="1">
        <v>21</v>
      </c>
      <c r="L162" s="1">
        <v>8.42</v>
      </c>
      <c r="M162" s="1">
        <v>18.600000000000001</v>
      </c>
      <c r="N162" s="19">
        <f>VLOOKUP(G162,Sheet2!A:B,2,FALSE)</f>
        <v>78</v>
      </c>
      <c r="O162" s="19">
        <f t="shared" si="10"/>
        <v>31.200000000000003</v>
      </c>
      <c r="P162" s="19">
        <f t="shared" si="11"/>
        <v>58.22</v>
      </c>
      <c r="Q162" s="12" t="s">
        <v>732</v>
      </c>
    </row>
    <row r="163" spans="1:17" s="3" customFormat="1">
      <c r="A163" s="1" t="s">
        <v>398</v>
      </c>
      <c r="B163" s="1">
        <v>46.8</v>
      </c>
      <c r="C163" s="1">
        <v>70</v>
      </c>
      <c r="D163" s="2" t="s">
        <v>399</v>
      </c>
      <c r="E163" s="1" t="s">
        <v>400</v>
      </c>
      <c r="F163" s="1" t="s">
        <v>401</v>
      </c>
      <c r="G163" s="1" t="s">
        <v>402</v>
      </c>
      <c r="H163" s="1" t="s">
        <v>403</v>
      </c>
      <c r="I163" s="1">
        <v>0</v>
      </c>
      <c r="J163" s="1">
        <v>37.36</v>
      </c>
      <c r="K163" s="1">
        <v>1</v>
      </c>
      <c r="L163" s="1">
        <v>9.36</v>
      </c>
      <c r="M163" s="1">
        <v>28</v>
      </c>
      <c r="N163" s="19">
        <f>VLOOKUP(G163,Sheet2!A:B,2,FALSE)</f>
        <v>80.2</v>
      </c>
      <c r="O163" s="19">
        <f t="shared" ref="O163:O183" si="12">N163*0.4</f>
        <v>32.080000000000005</v>
      </c>
      <c r="P163" s="19">
        <f t="shared" ref="P163:P194" si="13">J163+O163</f>
        <v>69.44</v>
      </c>
      <c r="Q163" s="12" t="s">
        <v>790</v>
      </c>
    </row>
    <row r="164" spans="1:17" s="3" customFormat="1">
      <c r="A164" s="1" t="s">
        <v>404</v>
      </c>
      <c r="B164" s="1">
        <v>53.2</v>
      </c>
      <c r="C164" s="1">
        <v>57.5</v>
      </c>
      <c r="D164" s="2" t="s">
        <v>405</v>
      </c>
      <c r="E164" s="1" t="s">
        <v>177</v>
      </c>
      <c r="F164" s="1" t="s">
        <v>406</v>
      </c>
      <c r="G164" s="1" t="s">
        <v>407</v>
      </c>
      <c r="H164" s="1" t="s">
        <v>408</v>
      </c>
      <c r="I164" s="1">
        <v>0</v>
      </c>
      <c r="J164" s="1">
        <v>33.64</v>
      </c>
      <c r="K164" s="1">
        <v>1</v>
      </c>
      <c r="L164" s="1">
        <v>10.64</v>
      </c>
      <c r="M164" s="1">
        <v>23</v>
      </c>
      <c r="N164" s="19">
        <f>VLOOKUP(G164,Sheet2!A:B,2,FALSE)</f>
        <v>83.8</v>
      </c>
      <c r="O164" s="19">
        <f t="shared" si="12"/>
        <v>33.520000000000003</v>
      </c>
      <c r="P164" s="19">
        <f t="shared" si="13"/>
        <v>67.16</v>
      </c>
      <c r="Q164" s="12" t="s">
        <v>796</v>
      </c>
    </row>
    <row r="165" spans="1:17" s="3" customFormat="1">
      <c r="A165" s="1" t="s">
        <v>409</v>
      </c>
      <c r="B165" s="1">
        <v>46.2</v>
      </c>
      <c r="C165" s="1">
        <v>51</v>
      </c>
      <c r="D165" s="2" t="s">
        <v>405</v>
      </c>
      <c r="E165" s="1" t="s">
        <v>177</v>
      </c>
      <c r="F165" s="1" t="s">
        <v>406</v>
      </c>
      <c r="G165" s="1" t="s">
        <v>410</v>
      </c>
      <c r="H165" s="1" t="s">
        <v>408</v>
      </c>
      <c r="I165" s="1">
        <v>0</v>
      </c>
      <c r="J165" s="1">
        <v>29.64</v>
      </c>
      <c r="K165" s="1">
        <v>2</v>
      </c>
      <c r="L165" s="1">
        <v>9.24</v>
      </c>
      <c r="M165" s="1">
        <v>20.399999999999999</v>
      </c>
      <c r="N165" s="19">
        <f>VLOOKUP(G165,Sheet2!A:B,2,FALSE)</f>
        <v>77</v>
      </c>
      <c r="O165" s="19">
        <f t="shared" si="12"/>
        <v>30.8</v>
      </c>
      <c r="P165" s="19">
        <f t="shared" si="13"/>
        <v>60.44</v>
      </c>
      <c r="Q165" s="12" t="s">
        <v>797</v>
      </c>
    </row>
    <row r="166" spans="1:17" s="3" customFormat="1">
      <c r="A166" s="1" t="s">
        <v>411</v>
      </c>
      <c r="B166" s="1">
        <v>48.4</v>
      </c>
      <c r="C166" s="1">
        <v>46</v>
      </c>
      <c r="D166" s="2" t="s">
        <v>405</v>
      </c>
      <c r="E166" s="1" t="s">
        <v>177</v>
      </c>
      <c r="F166" s="1" t="s">
        <v>406</v>
      </c>
      <c r="G166" s="1" t="s">
        <v>412</v>
      </c>
      <c r="H166" s="1" t="s">
        <v>408</v>
      </c>
      <c r="I166" s="1">
        <v>0</v>
      </c>
      <c r="J166" s="1">
        <v>28.08</v>
      </c>
      <c r="K166" s="1">
        <v>3</v>
      </c>
      <c r="L166" s="1">
        <v>9.68</v>
      </c>
      <c r="M166" s="1">
        <v>18.399999999999999</v>
      </c>
      <c r="N166" s="19">
        <f>VLOOKUP(G166,Sheet2!A:B,2,FALSE)</f>
        <v>77.599999999999994</v>
      </c>
      <c r="O166" s="19">
        <f t="shared" si="12"/>
        <v>31.04</v>
      </c>
      <c r="P166" s="19">
        <f t="shared" si="13"/>
        <v>59.12</v>
      </c>
      <c r="Q166" s="12" t="s">
        <v>823</v>
      </c>
    </row>
    <row r="167" spans="1:17" s="3" customFormat="1">
      <c r="A167" s="1" t="s">
        <v>413</v>
      </c>
      <c r="B167" s="1">
        <v>48.9</v>
      </c>
      <c r="C167" s="1">
        <v>42</v>
      </c>
      <c r="D167" s="2" t="s">
        <v>405</v>
      </c>
      <c r="E167" s="1" t="s">
        <v>177</v>
      </c>
      <c r="F167" s="1" t="s">
        <v>406</v>
      </c>
      <c r="G167" s="1" t="s">
        <v>414</v>
      </c>
      <c r="H167" s="1" t="s">
        <v>408</v>
      </c>
      <c r="I167" s="1">
        <v>0</v>
      </c>
      <c r="J167" s="1">
        <v>26.58</v>
      </c>
      <c r="K167" s="1">
        <v>4</v>
      </c>
      <c r="L167" s="1">
        <v>9.7799999999999994</v>
      </c>
      <c r="M167" s="1">
        <v>16.8</v>
      </c>
      <c r="N167" s="19">
        <f>VLOOKUP(G167,Sheet2!A:B,2,FALSE)</f>
        <v>79.400000000000006</v>
      </c>
      <c r="O167" s="19">
        <f t="shared" si="12"/>
        <v>31.760000000000005</v>
      </c>
      <c r="P167" s="19">
        <f t="shared" si="13"/>
        <v>58.34</v>
      </c>
      <c r="Q167" s="12" t="s">
        <v>824</v>
      </c>
    </row>
    <row r="168" spans="1:17" s="3" customFormat="1">
      <c r="A168" s="1" t="s">
        <v>415</v>
      </c>
      <c r="B168" s="1">
        <v>45.4</v>
      </c>
      <c r="C168" s="1">
        <v>50.5</v>
      </c>
      <c r="D168" s="2" t="s">
        <v>416</v>
      </c>
      <c r="E168" s="1" t="s">
        <v>417</v>
      </c>
      <c r="F168" s="1" t="s">
        <v>418</v>
      </c>
      <c r="G168" s="1" t="s">
        <v>419</v>
      </c>
      <c r="H168" s="1" t="s">
        <v>420</v>
      </c>
      <c r="I168" s="1">
        <v>0</v>
      </c>
      <c r="J168" s="1">
        <v>29.28</v>
      </c>
      <c r="K168" s="1">
        <v>1</v>
      </c>
      <c r="L168" s="1">
        <v>9.08</v>
      </c>
      <c r="M168" s="1">
        <v>20.2</v>
      </c>
      <c r="N168" s="19">
        <f>VLOOKUP(G168,Sheet2!A:B,2,FALSE)</f>
        <v>82</v>
      </c>
      <c r="O168" s="19">
        <f t="shared" si="12"/>
        <v>32.800000000000004</v>
      </c>
      <c r="P168" s="19">
        <f t="shared" si="13"/>
        <v>62.080000000000005</v>
      </c>
      <c r="Q168" s="12" t="s">
        <v>798</v>
      </c>
    </row>
    <row r="169" spans="1:17" s="3" customFormat="1">
      <c r="A169" s="1" t="s">
        <v>421</v>
      </c>
      <c r="B169" s="1">
        <v>33.200000000000003</v>
      </c>
      <c r="C169" s="1">
        <v>42.5</v>
      </c>
      <c r="D169" s="2" t="s">
        <v>416</v>
      </c>
      <c r="E169" s="1" t="s">
        <v>417</v>
      </c>
      <c r="F169" s="1" t="s">
        <v>418</v>
      </c>
      <c r="G169" s="1" t="s">
        <v>422</v>
      </c>
      <c r="H169" s="1" t="s">
        <v>420</v>
      </c>
      <c r="I169" s="1">
        <v>0</v>
      </c>
      <c r="J169" s="1">
        <v>23.64</v>
      </c>
      <c r="K169" s="1">
        <v>2</v>
      </c>
      <c r="L169" s="1">
        <v>6.64</v>
      </c>
      <c r="M169" s="1">
        <v>17</v>
      </c>
      <c r="N169" s="19">
        <f>VLOOKUP(G169,Sheet2!A:B,2,FALSE)</f>
        <v>75.599999999999994</v>
      </c>
      <c r="O169" s="19">
        <f t="shared" si="12"/>
        <v>30.24</v>
      </c>
      <c r="P169" s="19">
        <f t="shared" si="13"/>
        <v>53.879999999999995</v>
      </c>
      <c r="Q169" s="12" t="s">
        <v>799</v>
      </c>
    </row>
    <row r="170" spans="1:17" s="3" customFormat="1">
      <c r="A170" s="1" t="s">
        <v>423</v>
      </c>
      <c r="B170" s="1">
        <v>60.6</v>
      </c>
      <c r="C170" s="1">
        <v>64</v>
      </c>
      <c r="D170" s="2" t="s">
        <v>424</v>
      </c>
      <c r="E170" s="1" t="s">
        <v>425</v>
      </c>
      <c r="F170" s="1" t="s">
        <v>426</v>
      </c>
      <c r="G170" s="1" t="s">
        <v>427</v>
      </c>
      <c r="H170" s="1" t="s">
        <v>428</v>
      </c>
      <c r="I170" s="1">
        <v>0</v>
      </c>
      <c r="J170" s="1">
        <v>37.72</v>
      </c>
      <c r="K170" s="1">
        <v>1</v>
      </c>
      <c r="L170" s="1">
        <v>12.12</v>
      </c>
      <c r="M170" s="1">
        <v>25.6</v>
      </c>
      <c r="N170" s="19">
        <f>VLOOKUP(G170,Sheet2!A:B,2,FALSE)</f>
        <v>80.2</v>
      </c>
      <c r="O170" s="19">
        <f t="shared" si="12"/>
        <v>32.080000000000005</v>
      </c>
      <c r="P170" s="19">
        <f t="shared" si="13"/>
        <v>69.800000000000011</v>
      </c>
      <c r="Q170" s="12" t="s">
        <v>804</v>
      </c>
    </row>
    <row r="171" spans="1:17" s="3" customFormat="1">
      <c r="A171" s="1" t="s">
        <v>429</v>
      </c>
      <c r="B171" s="1">
        <v>51.9</v>
      </c>
      <c r="C171" s="1">
        <v>57</v>
      </c>
      <c r="D171" s="2" t="s">
        <v>424</v>
      </c>
      <c r="E171" s="1" t="s">
        <v>425</v>
      </c>
      <c r="F171" s="1" t="s">
        <v>426</v>
      </c>
      <c r="G171" s="1" t="s">
        <v>430</v>
      </c>
      <c r="H171" s="1" t="s">
        <v>428</v>
      </c>
      <c r="I171" s="1">
        <v>0</v>
      </c>
      <c r="J171" s="1">
        <v>33.18</v>
      </c>
      <c r="K171" s="1">
        <v>2</v>
      </c>
      <c r="L171" s="1">
        <v>10.38</v>
      </c>
      <c r="M171" s="1">
        <v>22.8</v>
      </c>
      <c r="N171" s="19">
        <f>VLOOKUP(G171,Sheet2!A:B,2,FALSE)</f>
        <v>78.2</v>
      </c>
      <c r="O171" s="19">
        <f t="shared" si="12"/>
        <v>31.28</v>
      </c>
      <c r="P171" s="19">
        <f t="shared" si="13"/>
        <v>64.460000000000008</v>
      </c>
      <c r="Q171" s="12" t="s">
        <v>805</v>
      </c>
    </row>
    <row r="172" spans="1:17" s="3" customFormat="1">
      <c r="A172" s="1" t="s">
        <v>433</v>
      </c>
      <c r="B172" s="1">
        <v>53.4</v>
      </c>
      <c r="C172" s="1">
        <v>50</v>
      </c>
      <c r="D172" s="2" t="s">
        <v>424</v>
      </c>
      <c r="E172" s="1" t="s">
        <v>425</v>
      </c>
      <c r="F172" s="1" t="s">
        <v>426</v>
      </c>
      <c r="G172" s="1" t="s">
        <v>434</v>
      </c>
      <c r="H172" s="1" t="s">
        <v>428</v>
      </c>
      <c r="I172" s="1">
        <v>0</v>
      </c>
      <c r="J172" s="1">
        <v>30.68</v>
      </c>
      <c r="K172" s="1">
        <v>4</v>
      </c>
      <c r="L172" s="1">
        <v>10.68</v>
      </c>
      <c r="M172" s="1">
        <v>20</v>
      </c>
      <c r="N172" s="19">
        <f>VLOOKUP(G172,Sheet2!A:B,2,FALSE)</f>
        <v>83</v>
      </c>
      <c r="O172" s="19">
        <f t="shared" si="12"/>
        <v>33.200000000000003</v>
      </c>
      <c r="P172" s="19">
        <f t="shared" si="13"/>
        <v>63.88</v>
      </c>
      <c r="Q172" s="12" t="s">
        <v>806</v>
      </c>
    </row>
    <row r="173" spans="1:17" s="3" customFormat="1">
      <c r="A173" s="1" t="s">
        <v>431</v>
      </c>
      <c r="B173" s="1">
        <v>59.7</v>
      </c>
      <c r="C173" s="1">
        <v>48</v>
      </c>
      <c r="D173" s="2" t="s">
        <v>424</v>
      </c>
      <c r="E173" s="1" t="s">
        <v>425</v>
      </c>
      <c r="F173" s="1" t="s">
        <v>426</v>
      </c>
      <c r="G173" s="1" t="s">
        <v>432</v>
      </c>
      <c r="H173" s="1" t="s">
        <v>428</v>
      </c>
      <c r="I173" s="1">
        <v>0</v>
      </c>
      <c r="J173" s="1">
        <v>31.14</v>
      </c>
      <c r="K173" s="1">
        <v>3</v>
      </c>
      <c r="L173" s="1">
        <v>11.94</v>
      </c>
      <c r="M173" s="1">
        <v>19.2</v>
      </c>
      <c r="N173" s="19">
        <f>VLOOKUP(G173,Sheet2!A:B,2,FALSE)</f>
        <v>80.8</v>
      </c>
      <c r="O173" s="19">
        <f t="shared" si="12"/>
        <v>32.32</v>
      </c>
      <c r="P173" s="19">
        <f t="shared" si="13"/>
        <v>63.46</v>
      </c>
      <c r="Q173" s="12" t="s">
        <v>807</v>
      </c>
    </row>
    <row r="174" spans="1:17" s="3" customFormat="1">
      <c r="A174" s="1" t="s">
        <v>435</v>
      </c>
      <c r="B174" s="1">
        <v>53.1</v>
      </c>
      <c r="C174" s="1">
        <v>47.5</v>
      </c>
      <c r="D174" s="2" t="s">
        <v>424</v>
      </c>
      <c r="E174" s="1" t="s">
        <v>425</v>
      </c>
      <c r="F174" s="1" t="s">
        <v>426</v>
      </c>
      <c r="G174" s="1" t="s">
        <v>436</v>
      </c>
      <c r="H174" s="1" t="s">
        <v>428</v>
      </c>
      <c r="I174" s="1">
        <v>0</v>
      </c>
      <c r="J174" s="1">
        <v>29.62</v>
      </c>
      <c r="K174" s="1">
        <v>5</v>
      </c>
      <c r="L174" s="1">
        <v>10.62</v>
      </c>
      <c r="M174" s="1">
        <v>19</v>
      </c>
      <c r="N174" s="19">
        <f>VLOOKUP(G174,Sheet2!A:B,2,FALSE)</f>
        <v>79.8</v>
      </c>
      <c r="O174" s="19">
        <f t="shared" si="12"/>
        <v>31.92</v>
      </c>
      <c r="P174" s="19">
        <f t="shared" si="13"/>
        <v>61.540000000000006</v>
      </c>
      <c r="Q174" s="12" t="s">
        <v>808</v>
      </c>
    </row>
    <row r="175" spans="1:17" s="3" customFormat="1">
      <c r="A175" s="1" t="s">
        <v>437</v>
      </c>
      <c r="B175" s="1">
        <v>41.8</v>
      </c>
      <c r="C175" s="1">
        <v>49.5</v>
      </c>
      <c r="D175" s="2" t="s">
        <v>424</v>
      </c>
      <c r="E175" s="1" t="s">
        <v>425</v>
      </c>
      <c r="F175" s="1" t="s">
        <v>426</v>
      </c>
      <c r="G175" s="1" t="s">
        <v>438</v>
      </c>
      <c r="H175" s="1" t="s">
        <v>428</v>
      </c>
      <c r="I175" s="1">
        <v>0</v>
      </c>
      <c r="J175" s="1">
        <v>28.16</v>
      </c>
      <c r="K175" s="1">
        <v>6</v>
      </c>
      <c r="L175" s="1">
        <v>8.36</v>
      </c>
      <c r="M175" s="1">
        <v>19.8</v>
      </c>
      <c r="N175" s="19">
        <f>VLOOKUP(G175,Sheet2!A:B,2,FALSE)</f>
        <v>78.400000000000006</v>
      </c>
      <c r="O175" s="19">
        <f t="shared" si="12"/>
        <v>31.360000000000003</v>
      </c>
      <c r="P175" s="19">
        <f t="shared" si="13"/>
        <v>59.52</v>
      </c>
      <c r="Q175" s="12" t="s">
        <v>809</v>
      </c>
    </row>
    <row r="176" spans="1:17" s="3" customFormat="1">
      <c r="A176" s="1" t="s">
        <v>439</v>
      </c>
      <c r="B176" s="1">
        <v>67.8</v>
      </c>
      <c r="C176" s="1">
        <v>77.400000000000006</v>
      </c>
      <c r="D176" s="2" t="s">
        <v>440</v>
      </c>
      <c r="E176" s="1" t="s">
        <v>209</v>
      </c>
      <c r="F176" s="1" t="s">
        <v>441</v>
      </c>
      <c r="G176" s="1" t="s">
        <v>442</v>
      </c>
      <c r="H176" s="1" t="s">
        <v>443</v>
      </c>
      <c r="I176" s="1">
        <v>0</v>
      </c>
      <c r="J176" s="1">
        <v>44.52</v>
      </c>
      <c r="K176" s="1">
        <v>1</v>
      </c>
      <c r="L176" s="1">
        <v>13.56</v>
      </c>
      <c r="M176" s="1">
        <v>30.96</v>
      </c>
      <c r="N176" s="19">
        <f>VLOOKUP(G176,Sheet2!A:B,2,FALSE)</f>
        <v>84.6</v>
      </c>
      <c r="O176" s="19">
        <f t="shared" si="12"/>
        <v>33.839999999999996</v>
      </c>
      <c r="P176" s="19">
        <f t="shared" si="13"/>
        <v>78.36</v>
      </c>
      <c r="Q176" s="12" t="s">
        <v>810</v>
      </c>
    </row>
    <row r="177" spans="1:17" s="3" customFormat="1">
      <c r="A177" s="1" t="s">
        <v>444</v>
      </c>
      <c r="B177" s="1">
        <v>61.5</v>
      </c>
      <c r="C177" s="1">
        <v>77.400000000000006</v>
      </c>
      <c r="D177" s="2" t="s">
        <v>440</v>
      </c>
      <c r="E177" s="1" t="s">
        <v>209</v>
      </c>
      <c r="F177" s="1" t="s">
        <v>441</v>
      </c>
      <c r="G177" s="1" t="s">
        <v>445</v>
      </c>
      <c r="H177" s="1" t="s">
        <v>443</v>
      </c>
      <c r="I177" s="1">
        <v>0</v>
      </c>
      <c r="J177" s="1">
        <v>43.26</v>
      </c>
      <c r="K177" s="1">
        <v>2</v>
      </c>
      <c r="L177" s="1">
        <v>12.3</v>
      </c>
      <c r="M177" s="1">
        <v>30.96</v>
      </c>
      <c r="N177" s="19">
        <f>VLOOKUP(G177,Sheet2!A:B,2,FALSE)</f>
        <v>82</v>
      </c>
      <c r="O177" s="19">
        <f t="shared" si="12"/>
        <v>32.800000000000004</v>
      </c>
      <c r="P177" s="19">
        <f t="shared" si="13"/>
        <v>76.06</v>
      </c>
      <c r="Q177" s="12" t="s">
        <v>811</v>
      </c>
    </row>
    <row r="178" spans="1:17" s="3" customFormat="1">
      <c r="A178" s="1" t="s">
        <v>446</v>
      </c>
      <c r="B178" s="1">
        <v>58.3</v>
      </c>
      <c r="C178" s="1">
        <v>77.400000000000006</v>
      </c>
      <c r="D178" s="2" t="s">
        <v>440</v>
      </c>
      <c r="E178" s="1" t="s">
        <v>209</v>
      </c>
      <c r="F178" s="1" t="s">
        <v>441</v>
      </c>
      <c r="G178" s="1" t="s">
        <v>447</v>
      </c>
      <c r="H178" s="1" t="s">
        <v>443</v>
      </c>
      <c r="I178" s="1">
        <v>0</v>
      </c>
      <c r="J178" s="1">
        <v>42.62</v>
      </c>
      <c r="K178" s="1">
        <v>3</v>
      </c>
      <c r="L178" s="1">
        <v>11.66</v>
      </c>
      <c r="M178" s="1">
        <v>30.96</v>
      </c>
      <c r="N178" s="19">
        <f>VLOOKUP(G178,Sheet2!A:B,2,FALSE)</f>
        <v>80</v>
      </c>
      <c r="O178" s="19">
        <f t="shared" si="12"/>
        <v>32</v>
      </c>
      <c r="P178" s="19">
        <f t="shared" si="13"/>
        <v>74.62</v>
      </c>
      <c r="Q178" s="12" t="s">
        <v>812</v>
      </c>
    </row>
    <row r="179" spans="1:17" s="3" customFormat="1">
      <c r="A179" s="1" t="s">
        <v>448</v>
      </c>
      <c r="B179" s="1">
        <v>63.5</v>
      </c>
      <c r="C179" s="1">
        <v>80.599999999999994</v>
      </c>
      <c r="D179" s="2" t="s">
        <v>449</v>
      </c>
      <c r="E179" s="1" t="s">
        <v>267</v>
      </c>
      <c r="F179" s="1" t="s">
        <v>450</v>
      </c>
      <c r="G179" s="1" t="s">
        <v>451</v>
      </c>
      <c r="H179" s="1" t="s">
        <v>452</v>
      </c>
      <c r="I179" s="1">
        <v>0</v>
      </c>
      <c r="J179" s="1">
        <v>44.94</v>
      </c>
      <c r="K179" s="1">
        <v>1</v>
      </c>
      <c r="L179" s="1">
        <v>12.7</v>
      </c>
      <c r="M179" s="1">
        <v>32.24</v>
      </c>
      <c r="N179" s="19">
        <f>VLOOKUP(G179,Sheet2!A:B,2,FALSE)</f>
        <v>82.6</v>
      </c>
      <c r="O179" s="19">
        <f t="shared" si="12"/>
        <v>33.04</v>
      </c>
      <c r="P179" s="19">
        <f t="shared" si="13"/>
        <v>77.97999999999999</v>
      </c>
      <c r="Q179" s="12" t="s">
        <v>813</v>
      </c>
    </row>
    <row r="180" spans="1:17" s="3" customFormat="1">
      <c r="A180" s="1" t="s">
        <v>453</v>
      </c>
      <c r="B180" s="1">
        <v>60.7</v>
      </c>
      <c r="C180" s="1">
        <v>77.400000000000006</v>
      </c>
      <c r="D180" s="2" t="s">
        <v>449</v>
      </c>
      <c r="E180" s="1" t="s">
        <v>267</v>
      </c>
      <c r="F180" s="1" t="s">
        <v>450</v>
      </c>
      <c r="G180" s="1" t="s">
        <v>454</v>
      </c>
      <c r="H180" s="1" t="s">
        <v>452</v>
      </c>
      <c r="I180" s="1">
        <v>0</v>
      </c>
      <c r="J180" s="1">
        <v>43.1</v>
      </c>
      <c r="K180" s="1">
        <v>2</v>
      </c>
      <c r="L180" s="1">
        <v>12.14</v>
      </c>
      <c r="M180" s="1">
        <v>30.96</v>
      </c>
      <c r="N180" s="19">
        <f>VLOOKUP(G180,Sheet2!A:B,2,FALSE)</f>
        <v>85.64</v>
      </c>
      <c r="O180" s="19">
        <f t="shared" si="12"/>
        <v>34.256</v>
      </c>
      <c r="P180" s="19">
        <f t="shared" si="13"/>
        <v>77.355999999999995</v>
      </c>
      <c r="Q180" s="12" t="s">
        <v>814</v>
      </c>
    </row>
    <row r="181" spans="1:17" s="3" customFormat="1">
      <c r="A181" s="1" t="s">
        <v>174</v>
      </c>
      <c r="B181" s="1">
        <v>53.2</v>
      </c>
      <c r="C181" s="1">
        <v>79.8</v>
      </c>
      <c r="D181" s="2" t="s">
        <v>449</v>
      </c>
      <c r="E181" s="1" t="s">
        <v>267</v>
      </c>
      <c r="F181" s="1" t="s">
        <v>450</v>
      </c>
      <c r="G181" s="1" t="s">
        <v>455</v>
      </c>
      <c r="H181" s="1" t="s">
        <v>452</v>
      </c>
      <c r="I181" s="1">
        <v>0</v>
      </c>
      <c r="J181" s="1">
        <v>42.56</v>
      </c>
      <c r="K181" s="1">
        <v>3</v>
      </c>
      <c r="L181" s="1">
        <v>10.64</v>
      </c>
      <c r="M181" s="1">
        <v>31.92</v>
      </c>
      <c r="N181" s="19">
        <f>VLOOKUP(G181,Sheet2!A:B,2,FALSE)</f>
        <v>84.9</v>
      </c>
      <c r="O181" s="19">
        <f t="shared" si="12"/>
        <v>33.96</v>
      </c>
      <c r="P181" s="19">
        <f t="shared" si="13"/>
        <v>76.52000000000001</v>
      </c>
      <c r="Q181" s="12" t="s">
        <v>825</v>
      </c>
    </row>
    <row r="182" spans="1:17" s="3" customFormat="1">
      <c r="A182" s="1" t="s">
        <v>502</v>
      </c>
      <c r="B182" s="1">
        <v>65.099999999999994</v>
      </c>
      <c r="C182" s="1">
        <v>79.400000000000006</v>
      </c>
      <c r="D182" s="2" t="s">
        <v>457</v>
      </c>
      <c r="E182" s="1" t="s">
        <v>2</v>
      </c>
      <c r="F182" s="1" t="s">
        <v>458</v>
      </c>
      <c r="G182" s="1" t="s">
        <v>503</v>
      </c>
      <c r="H182" s="1" t="s">
        <v>459</v>
      </c>
      <c r="I182" s="1">
        <v>0</v>
      </c>
      <c r="J182" s="1">
        <v>44.78</v>
      </c>
      <c r="K182" s="1">
        <v>24</v>
      </c>
      <c r="L182" s="1">
        <v>13.02</v>
      </c>
      <c r="M182" s="1">
        <v>31.76</v>
      </c>
      <c r="N182" s="19" t="e">
        <f>VLOOKUP(G182,Sheet2!A:B,2,FALSE)</f>
        <v>#N/A</v>
      </c>
      <c r="O182" s="19" t="e">
        <f t="shared" si="12"/>
        <v>#N/A</v>
      </c>
      <c r="P182" s="19" t="e">
        <f t="shared" si="13"/>
        <v>#N/A</v>
      </c>
      <c r="Q182" s="12"/>
    </row>
    <row r="183" spans="1:17" s="3" customFormat="1">
      <c r="A183" s="1" t="s">
        <v>522</v>
      </c>
      <c r="B183" s="1">
        <v>67.5</v>
      </c>
      <c r="C183" s="1">
        <v>75.400000000000006</v>
      </c>
      <c r="D183" s="2" t="s">
        <v>457</v>
      </c>
      <c r="E183" s="1" t="s">
        <v>2</v>
      </c>
      <c r="F183" s="1" t="s">
        <v>458</v>
      </c>
      <c r="G183" s="1" t="s">
        <v>523</v>
      </c>
      <c r="H183" s="1" t="s">
        <v>459</v>
      </c>
      <c r="I183" s="1">
        <v>0</v>
      </c>
      <c r="J183" s="1">
        <v>43.66</v>
      </c>
      <c r="K183" s="1">
        <v>38</v>
      </c>
      <c r="L183" s="1">
        <v>13.5</v>
      </c>
      <c r="M183" s="1">
        <v>30.16</v>
      </c>
      <c r="N183" s="19" t="e">
        <f>VLOOKUP(G183,Sheet2!A:B,2,FALSE)</f>
        <v>#N/A</v>
      </c>
      <c r="O183" s="19" t="e">
        <f t="shared" si="12"/>
        <v>#N/A</v>
      </c>
      <c r="P183" s="19" t="e">
        <f t="shared" si="13"/>
        <v>#N/A</v>
      </c>
      <c r="Q183" s="12"/>
    </row>
    <row r="184" spans="1:17" s="3" customFormat="1">
      <c r="A184" s="1" t="s">
        <v>464</v>
      </c>
      <c r="B184" s="1">
        <v>70.8</v>
      </c>
      <c r="C184" s="1">
        <v>85.2</v>
      </c>
      <c r="D184" s="2" t="s">
        <v>457</v>
      </c>
      <c r="E184" s="1" t="s">
        <v>2</v>
      </c>
      <c r="F184" s="1" t="s">
        <v>458</v>
      </c>
      <c r="G184" s="1" t="s">
        <v>465</v>
      </c>
      <c r="H184" s="1" t="s">
        <v>459</v>
      </c>
      <c r="I184" s="1">
        <v>0</v>
      </c>
      <c r="J184" s="1">
        <v>48.24</v>
      </c>
      <c r="K184" s="1">
        <v>4</v>
      </c>
      <c r="L184" s="1">
        <v>14.16</v>
      </c>
      <c r="M184" s="1">
        <v>34.08</v>
      </c>
      <c r="N184" s="19">
        <f>VLOOKUP(G184,Sheet2!A:B,2,FALSE)</f>
        <v>82.6</v>
      </c>
      <c r="O184" s="19">
        <f t="shared" ref="O184:O222" si="14">N184*0.4</f>
        <v>33.04</v>
      </c>
      <c r="P184" s="19">
        <f t="shared" si="13"/>
        <v>81.28</v>
      </c>
      <c r="Q184" s="12" t="s">
        <v>815</v>
      </c>
    </row>
    <row r="185" spans="1:17" s="3" customFormat="1">
      <c r="A185" s="1" t="s">
        <v>462</v>
      </c>
      <c r="B185" s="1">
        <v>72.8</v>
      </c>
      <c r="C185" s="1">
        <v>84.6</v>
      </c>
      <c r="D185" s="2" t="s">
        <v>457</v>
      </c>
      <c r="E185" s="1" t="s">
        <v>2</v>
      </c>
      <c r="F185" s="1" t="s">
        <v>458</v>
      </c>
      <c r="G185" s="1" t="s">
        <v>463</v>
      </c>
      <c r="H185" s="1" t="s">
        <v>459</v>
      </c>
      <c r="I185" s="1">
        <v>0</v>
      </c>
      <c r="J185" s="1">
        <v>48.4</v>
      </c>
      <c r="K185" s="1">
        <v>3</v>
      </c>
      <c r="L185" s="1">
        <v>14.56</v>
      </c>
      <c r="M185" s="1">
        <v>33.840000000000003</v>
      </c>
      <c r="N185" s="19">
        <f>VLOOKUP(G185,Sheet2!A:B,2,FALSE)</f>
        <v>80.8</v>
      </c>
      <c r="O185" s="19">
        <f t="shared" si="14"/>
        <v>32.32</v>
      </c>
      <c r="P185" s="19">
        <f t="shared" si="13"/>
        <v>80.72</v>
      </c>
      <c r="Q185" s="12" t="s">
        <v>826</v>
      </c>
    </row>
    <row r="186" spans="1:17" s="3" customFormat="1">
      <c r="A186" s="1" t="s">
        <v>460</v>
      </c>
      <c r="B186" s="1">
        <v>75.400000000000006</v>
      </c>
      <c r="C186" s="1">
        <v>74.400000000000006</v>
      </c>
      <c r="D186" s="2" t="s">
        <v>457</v>
      </c>
      <c r="E186" s="1" t="s">
        <v>2</v>
      </c>
      <c r="F186" s="1" t="s">
        <v>458</v>
      </c>
      <c r="G186" s="1" t="s">
        <v>461</v>
      </c>
      <c r="H186" s="1" t="s">
        <v>459</v>
      </c>
      <c r="I186" s="1">
        <v>6</v>
      </c>
      <c r="J186" s="1">
        <v>48.44</v>
      </c>
      <c r="K186" s="1">
        <v>2</v>
      </c>
      <c r="L186" s="1">
        <v>15.08</v>
      </c>
      <c r="M186" s="1">
        <v>29.76</v>
      </c>
      <c r="N186" s="19">
        <f>VLOOKUP(G186,Sheet2!A:B,2,FALSE)</f>
        <v>80.2</v>
      </c>
      <c r="O186" s="19">
        <f t="shared" si="14"/>
        <v>32.080000000000005</v>
      </c>
      <c r="P186" s="19">
        <f t="shared" si="13"/>
        <v>80.52000000000001</v>
      </c>
      <c r="Q186" s="12" t="s">
        <v>715</v>
      </c>
    </row>
    <row r="187" spans="1:17" s="3" customFormat="1">
      <c r="A187" s="1" t="s">
        <v>18</v>
      </c>
      <c r="B187" s="1">
        <v>75.099999999999994</v>
      </c>
      <c r="C187" s="1">
        <v>79.599999999999994</v>
      </c>
      <c r="D187" s="2" t="s">
        <v>457</v>
      </c>
      <c r="E187" s="1" t="s">
        <v>2</v>
      </c>
      <c r="F187" s="1" t="s">
        <v>458</v>
      </c>
      <c r="G187" s="1" t="s">
        <v>471</v>
      </c>
      <c r="H187" s="1" t="s">
        <v>459</v>
      </c>
      <c r="I187" s="1">
        <v>0</v>
      </c>
      <c r="J187" s="1">
        <v>46.86</v>
      </c>
      <c r="K187" s="1">
        <v>8</v>
      </c>
      <c r="L187" s="1">
        <v>15.02</v>
      </c>
      <c r="M187" s="1">
        <v>31.84</v>
      </c>
      <c r="N187" s="19">
        <f>VLOOKUP(G187,Sheet2!A:B,2,FALSE)</f>
        <v>83.4</v>
      </c>
      <c r="O187" s="19">
        <f t="shared" si="14"/>
        <v>33.360000000000007</v>
      </c>
      <c r="P187" s="19">
        <f t="shared" si="13"/>
        <v>80.22</v>
      </c>
      <c r="Q187" s="12" t="s">
        <v>716</v>
      </c>
    </row>
    <row r="188" spans="1:17" s="3" customFormat="1">
      <c r="A188" s="1" t="s">
        <v>468</v>
      </c>
      <c r="B188" s="1">
        <v>80.900000000000006</v>
      </c>
      <c r="C188" s="1">
        <v>78.400000000000006</v>
      </c>
      <c r="D188" s="2" t="s">
        <v>457</v>
      </c>
      <c r="E188" s="1" t="s">
        <v>2</v>
      </c>
      <c r="F188" s="1" t="s">
        <v>458</v>
      </c>
      <c r="G188" s="1" t="s">
        <v>469</v>
      </c>
      <c r="H188" s="1" t="s">
        <v>459</v>
      </c>
      <c r="I188" s="1">
        <v>0</v>
      </c>
      <c r="J188" s="1">
        <v>47.54</v>
      </c>
      <c r="K188" s="1">
        <v>6</v>
      </c>
      <c r="L188" s="1">
        <v>16.18</v>
      </c>
      <c r="M188" s="1">
        <v>31.36</v>
      </c>
      <c r="N188" s="19">
        <f>VLOOKUP(G188,Sheet2!A:B,2,FALSE)</f>
        <v>81.7</v>
      </c>
      <c r="O188" s="19">
        <f t="shared" si="14"/>
        <v>32.68</v>
      </c>
      <c r="P188" s="19">
        <f t="shared" si="13"/>
        <v>80.22</v>
      </c>
      <c r="Q188" s="12" t="s">
        <v>717</v>
      </c>
    </row>
    <row r="189" spans="1:17" s="3" customFormat="1">
      <c r="A189" s="1" t="s">
        <v>456</v>
      </c>
      <c r="B189" s="1">
        <v>76.099999999999994</v>
      </c>
      <c r="C189" s="1">
        <v>83.4</v>
      </c>
      <c r="D189" s="2" t="s">
        <v>457</v>
      </c>
      <c r="E189" s="1" t="s">
        <v>2</v>
      </c>
      <c r="F189" s="1" t="s">
        <v>458</v>
      </c>
      <c r="G189" s="1">
        <v>16734717</v>
      </c>
      <c r="H189" s="1" t="s">
        <v>459</v>
      </c>
      <c r="I189" s="1">
        <v>0</v>
      </c>
      <c r="J189" s="1">
        <v>48.58</v>
      </c>
      <c r="K189" s="1">
        <v>1</v>
      </c>
      <c r="L189" s="1">
        <v>15.22</v>
      </c>
      <c r="M189" s="1">
        <v>33.36</v>
      </c>
      <c r="N189" s="19">
        <f>VLOOKUP(G189,Sheet2!A:B,2,FALSE)</f>
        <v>79.099999999999994</v>
      </c>
      <c r="O189" s="19">
        <f t="shared" si="14"/>
        <v>31.64</v>
      </c>
      <c r="P189" s="19">
        <f t="shared" si="13"/>
        <v>80.22</v>
      </c>
      <c r="Q189" s="12" t="s">
        <v>718</v>
      </c>
    </row>
    <row r="190" spans="1:17" s="3" customFormat="1">
      <c r="A190" s="12" t="s">
        <v>827</v>
      </c>
      <c r="B190" s="1">
        <v>74.2</v>
      </c>
      <c r="C190" s="1">
        <v>80.599999999999994</v>
      </c>
      <c r="D190" s="2" t="s">
        <v>457</v>
      </c>
      <c r="E190" s="1" t="s">
        <v>2</v>
      </c>
      <c r="F190" s="1" t="s">
        <v>458</v>
      </c>
      <c r="G190" s="1" t="s">
        <v>470</v>
      </c>
      <c r="H190" s="1" t="s">
        <v>459</v>
      </c>
      <c r="I190" s="1">
        <v>0</v>
      </c>
      <c r="J190" s="1">
        <v>47.08</v>
      </c>
      <c r="K190" s="1">
        <v>7</v>
      </c>
      <c r="L190" s="1">
        <v>14.84</v>
      </c>
      <c r="M190" s="1">
        <v>32.24</v>
      </c>
      <c r="N190" s="19">
        <f>VLOOKUP(G190,Sheet2!A:B,2,FALSE)</f>
        <v>82.54</v>
      </c>
      <c r="O190" s="19">
        <f t="shared" si="14"/>
        <v>33.016000000000005</v>
      </c>
      <c r="P190" s="19">
        <f t="shared" si="13"/>
        <v>80.096000000000004</v>
      </c>
      <c r="Q190" s="12" t="s">
        <v>719</v>
      </c>
    </row>
    <row r="191" spans="1:17" s="3" customFormat="1">
      <c r="A191" s="1" t="s">
        <v>466</v>
      </c>
      <c r="B191" s="1">
        <v>70.8</v>
      </c>
      <c r="C191" s="1">
        <v>83.6</v>
      </c>
      <c r="D191" s="2" t="s">
        <v>457</v>
      </c>
      <c r="E191" s="1" t="s">
        <v>2</v>
      </c>
      <c r="F191" s="1" t="s">
        <v>458</v>
      </c>
      <c r="G191" s="1" t="s">
        <v>467</v>
      </c>
      <c r="H191" s="1" t="s">
        <v>459</v>
      </c>
      <c r="I191" s="1">
        <v>0</v>
      </c>
      <c r="J191" s="1">
        <v>47.6</v>
      </c>
      <c r="K191" s="1">
        <v>5</v>
      </c>
      <c r="L191" s="1">
        <v>14.16</v>
      </c>
      <c r="M191" s="1">
        <v>33.44</v>
      </c>
      <c r="N191" s="19">
        <f>VLOOKUP(G191,Sheet2!A:B,2,FALSE)</f>
        <v>79.5</v>
      </c>
      <c r="O191" s="19">
        <f t="shared" si="14"/>
        <v>31.8</v>
      </c>
      <c r="P191" s="19">
        <f t="shared" si="13"/>
        <v>79.400000000000006</v>
      </c>
      <c r="Q191" s="12" t="s">
        <v>720</v>
      </c>
    </row>
    <row r="192" spans="1:17" s="3" customFormat="1">
      <c r="A192" s="1" t="s">
        <v>472</v>
      </c>
      <c r="B192" s="1">
        <v>71</v>
      </c>
      <c r="C192" s="1">
        <v>81.599999999999994</v>
      </c>
      <c r="D192" s="2" t="s">
        <v>457</v>
      </c>
      <c r="E192" s="1" t="s">
        <v>2</v>
      </c>
      <c r="F192" s="1" t="s">
        <v>458</v>
      </c>
      <c r="G192" s="1" t="s">
        <v>473</v>
      </c>
      <c r="H192" s="1" t="s">
        <v>459</v>
      </c>
      <c r="I192" s="1">
        <v>0</v>
      </c>
      <c r="J192" s="1">
        <v>46.84</v>
      </c>
      <c r="K192" s="1">
        <v>9</v>
      </c>
      <c r="L192" s="1">
        <v>14.2</v>
      </c>
      <c r="M192" s="1">
        <v>32.64</v>
      </c>
      <c r="N192" s="19">
        <f>VLOOKUP(G192,Sheet2!A:B,2,FALSE)</f>
        <v>80.900000000000006</v>
      </c>
      <c r="O192" s="19">
        <f t="shared" si="14"/>
        <v>32.360000000000007</v>
      </c>
      <c r="P192" s="19">
        <f t="shared" si="13"/>
        <v>79.200000000000017</v>
      </c>
      <c r="Q192" s="12" t="s">
        <v>721</v>
      </c>
    </row>
    <row r="193" spans="1:17" s="3" customFormat="1">
      <c r="A193" s="1" t="s">
        <v>478</v>
      </c>
      <c r="B193" s="1">
        <v>66.5</v>
      </c>
      <c r="C193" s="1">
        <v>76.599999999999994</v>
      </c>
      <c r="D193" s="2" t="s">
        <v>457</v>
      </c>
      <c r="E193" s="1" t="s">
        <v>2</v>
      </c>
      <c r="F193" s="1" t="s">
        <v>458</v>
      </c>
      <c r="G193" s="1" t="s">
        <v>479</v>
      </c>
      <c r="H193" s="1" t="s">
        <v>459</v>
      </c>
      <c r="I193" s="1">
        <v>4</v>
      </c>
      <c r="J193" s="1">
        <v>46.34</v>
      </c>
      <c r="K193" s="1">
        <v>12</v>
      </c>
      <c r="L193" s="1">
        <v>13.3</v>
      </c>
      <c r="M193" s="1">
        <v>30.64</v>
      </c>
      <c r="N193" s="19">
        <f>VLOOKUP(G193,Sheet2!A:B,2,FALSE)</f>
        <v>81.900000000000006</v>
      </c>
      <c r="O193" s="19">
        <f t="shared" si="14"/>
        <v>32.760000000000005</v>
      </c>
      <c r="P193" s="19">
        <f t="shared" si="13"/>
        <v>79.100000000000009</v>
      </c>
      <c r="Q193" s="12" t="s">
        <v>722</v>
      </c>
    </row>
    <row r="194" spans="1:17" s="3" customFormat="1">
      <c r="A194" s="1" t="s">
        <v>480</v>
      </c>
      <c r="B194" s="1">
        <v>69.5</v>
      </c>
      <c r="C194" s="1">
        <v>79.8</v>
      </c>
      <c r="D194" s="2" t="s">
        <v>457</v>
      </c>
      <c r="E194" s="1" t="s">
        <v>2</v>
      </c>
      <c r="F194" s="1" t="s">
        <v>458</v>
      </c>
      <c r="G194" s="1" t="s">
        <v>481</v>
      </c>
      <c r="H194" s="1" t="s">
        <v>459</v>
      </c>
      <c r="I194" s="1">
        <v>0</v>
      </c>
      <c r="J194" s="1">
        <v>45.82</v>
      </c>
      <c r="K194" s="1">
        <v>13</v>
      </c>
      <c r="L194" s="1">
        <v>13.9</v>
      </c>
      <c r="M194" s="1">
        <v>31.92</v>
      </c>
      <c r="N194" s="19">
        <f>VLOOKUP(G194,Sheet2!A:B,2,FALSE)</f>
        <v>82.92</v>
      </c>
      <c r="O194" s="19">
        <f t="shared" si="14"/>
        <v>33.167999999999999</v>
      </c>
      <c r="P194" s="19">
        <f t="shared" si="13"/>
        <v>78.988</v>
      </c>
      <c r="Q194" s="12" t="s">
        <v>723</v>
      </c>
    </row>
    <row r="195" spans="1:17" s="3" customFormat="1">
      <c r="A195" s="1" t="s">
        <v>482</v>
      </c>
      <c r="B195" s="1">
        <v>67.7</v>
      </c>
      <c r="C195" s="1">
        <v>80.2</v>
      </c>
      <c r="D195" s="2" t="s">
        <v>457</v>
      </c>
      <c r="E195" s="1" t="s">
        <v>2</v>
      </c>
      <c r="F195" s="1" t="s">
        <v>458</v>
      </c>
      <c r="G195" s="1" t="s">
        <v>483</v>
      </c>
      <c r="H195" s="1" t="s">
        <v>459</v>
      </c>
      <c r="I195" s="1">
        <v>0</v>
      </c>
      <c r="J195" s="1">
        <v>45.62</v>
      </c>
      <c r="K195" s="1">
        <v>14</v>
      </c>
      <c r="L195" s="1">
        <v>13.54</v>
      </c>
      <c r="M195" s="1">
        <v>32.08</v>
      </c>
      <c r="N195" s="19">
        <f>VLOOKUP(G195,Sheet2!A:B,2,FALSE)</f>
        <v>83.3</v>
      </c>
      <c r="O195" s="19">
        <f t="shared" si="14"/>
        <v>33.32</v>
      </c>
      <c r="P195" s="19">
        <f t="shared" ref="P195:P258" si="15">J195+O195</f>
        <v>78.94</v>
      </c>
      <c r="Q195" s="12" t="s">
        <v>724</v>
      </c>
    </row>
    <row r="196" spans="1:17" s="3" customFormat="1">
      <c r="A196" s="1" t="s">
        <v>486</v>
      </c>
      <c r="B196" s="1">
        <v>68.599999999999994</v>
      </c>
      <c r="C196" s="1">
        <v>79.2</v>
      </c>
      <c r="D196" s="2" t="s">
        <v>457</v>
      </c>
      <c r="E196" s="1" t="s">
        <v>2</v>
      </c>
      <c r="F196" s="1" t="s">
        <v>458</v>
      </c>
      <c r="G196" s="1" t="s">
        <v>487</v>
      </c>
      <c r="H196" s="1" t="s">
        <v>459</v>
      </c>
      <c r="I196" s="1">
        <v>0</v>
      </c>
      <c r="J196" s="1">
        <v>45.4</v>
      </c>
      <c r="K196" s="1">
        <v>16</v>
      </c>
      <c r="L196" s="1">
        <v>13.72</v>
      </c>
      <c r="M196" s="1">
        <v>31.68</v>
      </c>
      <c r="N196" s="19">
        <f>VLOOKUP(G196,Sheet2!A:B,2,FALSE)</f>
        <v>83.6</v>
      </c>
      <c r="O196" s="19">
        <f t="shared" si="14"/>
        <v>33.44</v>
      </c>
      <c r="P196" s="19">
        <f t="shared" si="15"/>
        <v>78.84</v>
      </c>
      <c r="Q196" s="12" t="s">
        <v>725</v>
      </c>
    </row>
    <row r="197" spans="1:17" s="3" customFormat="1">
      <c r="A197" s="1" t="s">
        <v>484</v>
      </c>
      <c r="B197" s="1">
        <v>67.2</v>
      </c>
      <c r="C197" s="1">
        <v>80.2</v>
      </c>
      <c r="D197" s="2" t="s">
        <v>457</v>
      </c>
      <c r="E197" s="1" t="s">
        <v>2</v>
      </c>
      <c r="F197" s="1" t="s">
        <v>458</v>
      </c>
      <c r="G197" s="1" t="s">
        <v>485</v>
      </c>
      <c r="H197" s="1" t="s">
        <v>459</v>
      </c>
      <c r="I197" s="1">
        <v>0</v>
      </c>
      <c r="J197" s="1">
        <v>45.52</v>
      </c>
      <c r="K197" s="1">
        <v>15</v>
      </c>
      <c r="L197" s="1">
        <v>13.44</v>
      </c>
      <c r="M197" s="1">
        <v>32.08</v>
      </c>
      <c r="N197" s="19">
        <f>VLOOKUP(G197,Sheet2!A:B,2,FALSE)</f>
        <v>82.7</v>
      </c>
      <c r="O197" s="19">
        <f t="shared" si="14"/>
        <v>33.080000000000005</v>
      </c>
      <c r="P197" s="19">
        <f t="shared" si="15"/>
        <v>78.600000000000009</v>
      </c>
      <c r="Q197" s="12" t="s">
        <v>726</v>
      </c>
    </row>
    <row r="198" spans="1:17" s="3" customFormat="1">
      <c r="A198" s="1" t="s">
        <v>474</v>
      </c>
      <c r="B198" s="1">
        <v>65.8</v>
      </c>
      <c r="C198" s="1">
        <v>77.400000000000006</v>
      </c>
      <c r="D198" s="2" t="s">
        <v>457</v>
      </c>
      <c r="E198" s="1" t="s">
        <v>2</v>
      </c>
      <c r="F198" s="1" t="s">
        <v>458</v>
      </c>
      <c r="G198" s="1" t="s">
        <v>475</v>
      </c>
      <c r="H198" s="1" t="s">
        <v>459</v>
      </c>
      <c r="I198" s="1">
        <v>4</v>
      </c>
      <c r="J198" s="1">
        <v>46.52</v>
      </c>
      <c r="K198" s="1">
        <v>10</v>
      </c>
      <c r="L198" s="1">
        <v>13.16</v>
      </c>
      <c r="M198" s="1">
        <v>30.96</v>
      </c>
      <c r="N198" s="19">
        <f>VLOOKUP(G198,Sheet2!A:B,2,FALSE)</f>
        <v>80.2</v>
      </c>
      <c r="O198" s="19">
        <f t="shared" si="14"/>
        <v>32.080000000000005</v>
      </c>
      <c r="P198" s="19">
        <f t="shared" si="15"/>
        <v>78.600000000000009</v>
      </c>
      <c r="Q198" s="12" t="s">
        <v>727</v>
      </c>
    </row>
    <row r="199" spans="1:17" s="3" customFormat="1">
      <c r="A199" s="1" t="s">
        <v>476</v>
      </c>
      <c r="B199" s="1">
        <v>60</v>
      </c>
      <c r="C199" s="1">
        <v>86.2</v>
      </c>
      <c r="D199" s="2" t="s">
        <v>457</v>
      </c>
      <c r="E199" s="1" t="s">
        <v>2</v>
      </c>
      <c r="F199" s="1" t="s">
        <v>458</v>
      </c>
      <c r="G199" s="1" t="s">
        <v>477</v>
      </c>
      <c r="H199" s="1" t="s">
        <v>459</v>
      </c>
      <c r="I199" s="1">
        <v>0</v>
      </c>
      <c r="J199" s="1">
        <v>46.48</v>
      </c>
      <c r="K199" s="1">
        <v>11</v>
      </c>
      <c r="L199" s="1">
        <v>12</v>
      </c>
      <c r="M199" s="1">
        <v>34.479999999999997</v>
      </c>
      <c r="N199" s="19">
        <f>VLOOKUP(G199,Sheet2!A:B,2,FALSE)</f>
        <v>79.7</v>
      </c>
      <c r="O199" s="19">
        <f t="shared" si="14"/>
        <v>31.880000000000003</v>
      </c>
      <c r="P199" s="19">
        <f t="shared" si="15"/>
        <v>78.36</v>
      </c>
      <c r="Q199" s="12" t="s">
        <v>728</v>
      </c>
    </row>
    <row r="200" spans="1:17" s="3" customFormat="1">
      <c r="A200" s="1" t="s">
        <v>526</v>
      </c>
      <c r="B200" s="1">
        <v>65.400000000000006</v>
      </c>
      <c r="C200" s="1">
        <v>76.2</v>
      </c>
      <c r="D200" s="2" t="s">
        <v>457</v>
      </c>
      <c r="E200" s="1" t="s">
        <v>2</v>
      </c>
      <c r="F200" s="1" t="s">
        <v>458</v>
      </c>
      <c r="G200" s="1" t="s">
        <v>527</v>
      </c>
      <c r="H200" s="1" t="s">
        <v>459</v>
      </c>
      <c r="I200" s="1">
        <v>0</v>
      </c>
      <c r="J200" s="1">
        <v>43.56</v>
      </c>
      <c r="K200" s="1">
        <v>40</v>
      </c>
      <c r="L200" s="1">
        <v>13.08</v>
      </c>
      <c r="M200" s="1">
        <v>30.48</v>
      </c>
      <c r="N200" s="19">
        <f>VLOOKUP(G200,Sheet2!A:B,2,FALSE)</f>
        <v>86.1</v>
      </c>
      <c r="O200" s="19">
        <f t="shared" si="14"/>
        <v>34.44</v>
      </c>
      <c r="P200" s="19">
        <f t="shared" si="15"/>
        <v>78</v>
      </c>
      <c r="Q200" s="12" t="s">
        <v>729</v>
      </c>
    </row>
    <row r="201" spans="1:17" s="3" customFormat="1">
      <c r="A201" s="1" t="s">
        <v>508</v>
      </c>
      <c r="B201" s="1">
        <v>74.900000000000006</v>
      </c>
      <c r="C201" s="1">
        <v>74.400000000000006</v>
      </c>
      <c r="D201" s="2" t="s">
        <v>457</v>
      </c>
      <c r="E201" s="1" t="s">
        <v>2</v>
      </c>
      <c r="F201" s="1" t="s">
        <v>458</v>
      </c>
      <c r="G201" s="1" t="s">
        <v>509</v>
      </c>
      <c r="H201" s="1" t="s">
        <v>459</v>
      </c>
      <c r="I201" s="1">
        <v>0</v>
      </c>
      <c r="J201" s="1">
        <v>44.74</v>
      </c>
      <c r="K201" s="1">
        <v>27</v>
      </c>
      <c r="L201" s="1">
        <v>14.98</v>
      </c>
      <c r="M201" s="1">
        <v>29.76</v>
      </c>
      <c r="N201" s="19">
        <f>VLOOKUP(G201,Sheet2!A:B,2,FALSE)</f>
        <v>83.1</v>
      </c>
      <c r="O201" s="19">
        <f t="shared" si="14"/>
        <v>33.24</v>
      </c>
      <c r="P201" s="19">
        <f t="shared" si="15"/>
        <v>77.98</v>
      </c>
      <c r="Q201" s="12" t="s">
        <v>730</v>
      </c>
    </row>
    <row r="202" spans="1:17" s="3" customFormat="1">
      <c r="A202" s="1" t="s">
        <v>494</v>
      </c>
      <c r="B202" s="1">
        <v>71.2</v>
      </c>
      <c r="C202" s="1">
        <v>76.8</v>
      </c>
      <c r="D202" s="2" t="s">
        <v>457</v>
      </c>
      <c r="E202" s="1" t="s">
        <v>2</v>
      </c>
      <c r="F202" s="1" t="s">
        <v>458</v>
      </c>
      <c r="G202" s="1" t="s">
        <v>495</v>
      </c>
      <c r="H202" s="1" t="s">
        <v>459</v>
      </c>
      <c r="I202" s="1">
        <v>0</v>
      </c>
      <c r="J202" s="1">
        <v>44.96</v>
      </c>
      <c r="K202" s="1">
        <v>20</v>
      </c>
      <c r="L202" s="1">
        <v>14.24</v>
      </c>
      <c r="M202" s="1">
        <v>30.72</v>
      </c>
      <c r="N202" s="19">
        <f>VLOOKUP(G202,Sheet2!A:B,2,FALSE)</f>
        <v>82.5</v>
      </c>
      <c r="O202" s="19">
        <f t="shared" si="14"/>
        <v>33</v>
      </c>
      <c r="P202" s="19">
        <f t="shared" si="15"/>
        <v>77.960000000000008</v>
      </c>
      <c r="Q202" s="12" t="s">
        <v>731</v>
      </c>
    </row>
    <row r="203" spans="1:17" s="3" customFormat="1">
      <c r="A203" s="1" t="s">
        <v>510</v>
      </c>
      <c r="B203" s="1">
        <v>63.8</v>
      </c>
      <c r="C203" s="1">
        <v>79.2</v>
      </c>
      <c r="D203" s="2" t="s">
        <v>457</v>
      </c>
      <c r="E203" s="1" t="s">
        <v>2</v>
      </c>
      <c r="F203" s="1" t="s">
        <v>458</v>
      </c>
      <c r="G203" s="1" t="s">
        <v>511</v>
      </c>
      <c r="H203" s="1" t="s">
        <v>459</v>
      </c>
      <c r="I203" s="1">
        <v>0</v>
      </c>
      <c r="J203" s="1">
        <v>44.44</v>
      </c>
      <c r="K203" s="1">
        <v>28</v>
      </c>
      <c r="L203" s="1">
        <v>12.76</v>
      </c>
      <c r="M203" s="1">
        <v>31.68</v>
      </c>
      <c r="N203" s="19">
        <f>VLOOKUP(G203,Sheet2!A:B,2,FALSE)</f>
        <v>83.52</v>
      </c>
      <c r="O203" s="19">
        <f t="shared" si="14"/>
        <v>33.408000000000001</v>
      </c>
      <c r="P203" s="19">
        <f t="shared" si="15"/>
        <v>77.847999999999999</v>
      </c>
      <c r="Q203" s="12" t="s">
        <v>732</v>
      </c>
    </row>
    <row r="204" spans="1:17" s="3" customFormat="1">
      <c r="A204" s="1" t="s">
        <v>490</v>
      </c>
      <c r="B204" s="1">
        <v>69.099999999999994</v>
      </c>
      <c r="C204" s="1">
        <v>78.599999999999994</v>
      </c>
      <c r="D204" s="2" t="s">
        <v>457</v>
      </c>
      <c r="E204" s="1" t="s">
        <v>2</v>
      </c>
      <c r="F204" s="1" t="s">
        <v>458</v>
      </c>
      <c r="G204" s="1" t="s">
        <v>491</v>
      </c>
      <c r="H204" s="1" t="s">
        <v>459</v>
      </c>
      <c r="I204" s="1">
        <v>0</v>
      </c>
      <c r="J204" s="1">
        <v>45.26</v>
      </c>
      <c r="K204" s="1">
        <v>18</v>
      </c>
      <c r="L204" s="1">
        <v>13.82</v>
      </c>
      <c r="M204" s="1">
        <v>31.44</v>
      </c>
      <c r="N204" s="19">
        <f>VLOOKUP(G204,Sheet2!A:B,2,FALSE)</f>
        <v>81.2</v>
      </c>
      <c r="O204" s="19">
        <f t="shared" si="14"/>
        <v>32.480000000000004</v>
      </c>
      <c r="P204" s="19">
        <f t="shared" si="15"/>
        <v>77.740000000000009</v>
      </c>
      <c r="Q204" s="12" t="s">
        <v>733</v>
      </c>
    </row>
    <row r="205" spans="1:17" s="3" customFormat="1">
      <c r="A205" s="1" t="s">
        <v>498</v>
      </c>
      <c r="B205" s="1">
        <v>66.8</v>
      </c>
      <c r="C205" s="1">
        <v>78.8</v>
      </c>
      <c r="D205" s="2" t="s">
        <v>457</v>
      </c>
      <c r="E205" s="1" t="s">
        <v>2</v>
      </c>
      <c r="F205" s="1" t="s">
        <v>458</v>
      </c>
      <c r="G205" s="1" t="s">
        <v>499</v>
      </c>
      <c r="H205" s="1" t="s">
        <v>459</v>
      </c>
      <c r="I205" s="1">
        <v>0</v>
      </c>
      <c r="J205" s="1">
        <v>44.88</v>
      </c>
      <c r="K205" s="1">
        <v>22</v>
      </c>
      <c r="L205" s="1">
        <v>13.36</v>
      </c>
      <c r="M205" s="1">
        <v>31.52</v>
      </c>
      <c r="N205" s="19">
        <f>VLOOKUP(G205,Sheet2!A:B,2,FALSE)</f>
        <v>81.900000000000006</v>
      </c>
      <c r="O205" s="19">
        <f t="shared" si="14"/>
        <v>32.760000000000005</v>
      </c>
      <c r="P205" s="19">
        <f t="shared" si="15"/>
        <v>77.640000000000015</v>
      </c>
      <c r="Q205" s="12" t="s">
        <v>734</v>
      </c>
    </row>
    <row r="206" spans="1:17" s="3" customFormat="1">
      <c r="A206" s="1" t="s">
        <v>492</v>
      </c>
      <c r="B206" s="1">
        <v>68.8</v>
      </c>
      <c r="C206" s="1">
        <v>78</v>
      </c>
      <c r="D206" s="2" t="s">
        <v>457</v>
      </c>
      <c r="E206" s="1" t="s">
        <v>2</v>
      </c>
      <c r="F206" s="1" t="s">
        <v>458</v>
      </c>
      <c r="G206" s="1" t="s">
        <v>493</v>
      </c>
      <c r="H206" s="1" t="s">
        <v>459</v>
      </c>
      <c r="I206" s="1">
        <v>0</v>
      </c>
      <c r="J206" s="1">
        <v>44.96</v>
      </c>
      <c r="K206" s="1">
        <v>19</v>
      </c>
      <c r="L206" s="1">
        <v>13.76</v>
      </c>
      <c r="M206" s="1">
        <v>31.2</v>
      </c>
      <c r="N206" s="19">
        <f>VLOOKUP(G206,Sheet2!A:B,2,FALSE)</f>
        <v>81.599999999999994</v>
      </c>
      <c r="O206" s="19">
        <f t="shared" si="14"/>
        <v>32.64</v>
      </c>
      <c r="P206" s="19">
        <f t="shared" si="15"/>
        <v>77.599999999999994</v>
      </c>
      <c r="Q206" s="12" t="s">
        <v>735</v>
      </c>
    </row>
    <row r="207" spans="1:17" s="3" customFormat="1">
      <c r="A207" s="1" t="s">
        <v>488</v>
      </c>
      <c r="B207" s="1">
        <v>72.5</v>
      </c>
      <c r="C207" s="1">
        <v>77.2</v>
      </c>
      <c r="D207" s="2" t="s">
        <v>457</v>
      </c>
      <c r="E207" s="1" t="s">
        <v>2</v>
      </c>
      <c r="F207" s="1" t="s">
        <v>458</v>
      </c>
      <c r="G207" s="1" t="s">
        <v>489</v>
      </c>
      <c r="H207" s="1" t="s">
        <v>459</v>
      </c>
      <c r="I207" s="1">
        <v>0</v>
      </c>
      <c r="J207" s="1">
        <v>45.38</v>
      </c>
      <c r="K207" s="1">
        <v>17</v>
      </c>
      <c r="L207" s="1">
        <v>14.5</v>
      </c>
      <c r="M207" s="1">
        <v>30.88</v>
      </c>
      <c r="N207" s="19">
        <f>VLOOKUP(G207,Sheet2!A:B,2,FALSE)</f>
        <v>80.400000000000006</v>
      </c>
      <c r="O207" s="19">
        <f t="shared" si="14"/>
        <v>32.160000000000004</v>
      </c>
      <c r="P207" s="19">
        <f t="shared" si="15"/>
        <v>77.540000000000006</v>
      </c>
      <c r="Q207" s="12" t="s">
        <v>736</v>
      </c>
    </row>
    <row r="208" spans="1:17" s="3" customFormat="1">
      <c r="A208" s="1" t="s">
        <v>496</v>
      </c>
      <c r="B208" s="1">
        <v>69.7</v>
      </c>
      <c r="C208" s="1">
        <v>77.400000000000006</v>
      </c>
      <c r="D208" s="2" t="s">
        <v>457</v>
      </c>
      <c r="E208" s="1" t="s">
        <v>2</v>
      </c>
      <c r="F208" s="1" t="s">
        <v>458</v>
      </c>
      <c r="G208" s="1" t="s">
        <v>497</v>
      </c>
      <c r="H208" s="1" t="s">
        <v>459</v>
      </c>
      <c r="I208" s="1">
        <v>0</v>
      </c>
      <c r="J208" s="1">
        <v>44.9</v>
      </c>
      <c r="K208" s="1">
        <v>21</v>
      </c>
      <c r="L208" s="1">
        <v>13.94</v>
      </c>
      <c r="M208" s="1">
        <v>30.96</v>
      </c>
      <c r="N208" s="19">
        <f>VLOOKUP(G208,Sheet2!A:B,2,FALSE)</f>
        <v>81.5</v>
      </c>
      <c r="O208" s="19">
        <f t="shared" si="14"/>
        <v>32.6</v>
      </c>
      <c r="P208" s="19">
        <f t="shared" si="15"/>
        <v>77.5</v>
      </c>
      <c r="Q208" s="12" t="s">
        <v>737</v>
      </c>
    </row>
    <row r="209" spans="1:17" s="3" customFormat="1">
      <c r="A209" s="1" t="s">
        <v>514</v>
      </c>
      <c r="B209" s="1">
        <v>72.099999999999994</v>
      </c>
      <c r="C209" s="1">
        <v>73.400000000000006</v>
      </c>
      <c r="D209" s="2" t="s">
        <v>457</v>
      </c>
      <c r="E209" s="1" t="s">
        <v>2</v>
      </c>
      <c r="F209" s="1" t="s">
        <v>458</v>
      </c>
      <c r="G209" s="1" t="s">
        <v>515</v>
      </c>
      <c r="H209" s="1" t="s">
        <v>459</v>
      </c>
      <c r="I209" s="1">
        <v>0</v>
      </c>
      <c r="J209" s="1">
        <v>43.78</v>
      </c>
      <c r="K209" s="1">
        <v>33</v>
      </c>
      <c r="L209" s="1">
        <v>14.42</v>
      </c>
      <c r="M209" s="1">
        <v>29.36</v>
      </c>
      <c r="N209" s="19">
        <f>VLOOKUP(G209,Sheet2!A:B,2,FALSE)</f>
        <v>84.1</v>
      </c>
      <c r="O209" s="19">
        <f t="shared" si="14"/>
        <v>33.64</v>
      </c>
      <c r="P209" s="19">
        <f t="shared" si="15"/>
        <v>77.42</v>
      </c>
      <c r="Q209" s="12" t="s">
        <v>738</v>
      </c>
    </row>
    <row r="210" spans="1:17" s="3" customFormat="1">
      <c r="A210" s="1" t="s">
        <v>516</v>
      </c>
      <c r="B210" s="1">
        <v>59.6</v>
      </c>
      <c r="C210" s="1">
        <v>79.599999999999994</v>
      </c>
      <c r="D210" s="2" t="s">
        <v>457</v>
      </c>
      <c r="E210" s="1" t="s">
        <v>2</v>
      </c>
      <c r="F210" s="1" t="s">
        <v>458</v>
      </c>
      <c r="G210" s="1" t="s">
        <v>517</v>
      </c>
      <c r="H210" s="1" t="s">
        <v>459</v>
      </c>
      <c r="I210" s="1">
        <v>0</v>
      </c>
      <c r="J210" s="1">
        <v>43.76</v>
      </c>
      <c r="K210" s="1">
        <v>34</v>
      </c>
      <c r="L210" s="1">
        <v>11.92</v>
      </c>
      <c r="M210" s="1">
        <v>31.84</v>
      </c>
      <c r="N210" s="19">
        <f>VLOOKUP(G210,Sheet2!A:B,2,FALSE)</f>
        <v>84.1</v>
      </c>
      <c r="O210" s="19">
        <f t="shared" si="14"/>
        <v>33.64</v>
      </c>
      <c r="P210" s="19">
        <f t="shared" si="15"/>
        <v>77.400000000000006</v>
      </c>
      <c r="Q210" s="12" t="s">
        <v>739</v>
      </c>
    </row>
    <row r="211" spans="1:17" s="3" customFormat="1">
      <c r="A211" s="1" t="s">
        <v>512</v>
      </c>
      <c r="B211" s="1">
        <v>71</v>
      </c>
      <c r="C211" s="1">
        <v>74.599999999999994</v>
      </c>
      <c r="D211" s="2" t="s">
        <v>457</v>
      </c>
      <c r="E211" s="1" t="s">
        <v>2</v>
      </c>
      <c r="F211" s="1" t="s">
        <v>458</v>
      </c>
      <c r="G211" s="1" t="s">
        <v>513</v>
      </c>
      <c r="H211" s="1" t="s">
        <v>459</v>
      </c>
      <c r="I211" s="1">
        <v>0</v>
      </c>
      <c r="J211" s="1">
        <v>44.04</v>
      </c>
      <c r="K211" s="1">
        <v>30</v>
      </c>
      <c r="L211" s="1">
        <v>14.2</v>
      </c>
      <c r="M211" s="1">
        <v>29.84</v>
      </c>
      <c r="N211" s="19">
        <f>VLOOKUP(G211,Sheet2!A:B,2,FALSE)</f>
        <v>83.4</v>
      </c>
      <c r="O211" s="19">
        <f t="shared" si="14"/>
        <v>33.360000000000007</v>
      </c>
      <c r="P211" s="19">
        <f t="shared" si="15"/>
        <v>77.400000000000006</v>
      </c>
      <c r="Q211" s="12" t="s">
        <v>740</v>
      </c>
    </row>
    <row r="212" spans="1:17" s="3" customFormat="1">
      <c r="A212" s="1" t="s">
        <v>500</v>
      </c>
      <c r="B212" s="1">
        <v>71.8</v>
      </c>
      <c r="C212" s="1">
        <v>76.2</v>
      </c>
      <c r="D212" s="2" t="s">
        <v>457</v>
      </c>
      <c r="E212" s="1" t="s">
        <v>2</v>
      </c>
      <c r="F212" s="1" t="s">
        <v>458</v>
      </c>
      <c r="G212" s="1" t="s">
        <v>501</v>
      </c>
      <c r="H212" s="1" t="s">
        <v>459</v>
      </c>
      <c r="I212" s="1">
        <v>0</v>
      </c>
      <c r="J212" s="1">
        <v>44.84</v>
      </c>
      <c r="K212" s="1">
        <v>23</v>
      </c>
      <c r="L212" s="1">
        <v>14.36</v>
      </c>
      <c r="M212" s="1">
        <v>30.48</v>
      </c>
      <c r="N212" s="19">
        <f>VLOOKUP(G212,Sheet2!A:B,2,FALSE)</f>
        <v>80.8</v>
      </c>
      <c r="O212" s="19">
        <f t="shared" si="14"/>
        <v>32.32</v>
      </c>
      <c r="P212" s="19">
        <f t="shared" si="15"/>
        <v>77.16</v>
      </c>
      <c r="Q212" s="12" t="s">
        <v>741</v>
      </c>
    </row>
    <row r="213" spans="1:17" s="3" customFormat="1">
      <c r="A213" s="1" t="s">
        <v>506</v>
      </c>
      <c r="B213" s="1">
        <v>69</v>
      </c>
      <c r="C213" s="1">
        <v>77.400000000000006</v>
      </c>
      <c r="D213" s="2" t="s">
        <v>457</v>
      </c>
      <c r="E213" s="1" t="s">
        <v>2</v>
      </c>
      <c r="F213" s="1" t="s">
        <v>458</v>
      </c>
      <c r="G213" s="1" t="s">
        <v>507</v>
      </c>
      <c r="H213" s="1" t="s">
        <v>459</v>
      </c>
      <c r="I213" s="1">
        <v>0</v>
      </c>
      <c r="J213" s="1">
        <v>44.76</v>
      </c>
      <c r="K213" s="1">
        <v>26</v>
      </c>
      <c r="L213" s="1">
        <v>13.8</v>
      </c>
      <c r="M213" s="1">
        <v>30.96</v>
      </c>
      <c r="N213" s="19">
        <f>VLOOKUP(G213,Sheet2!A:B,2,FALSE)</f>
        <v>79.7</v>
      </c>
      <c r="O213" s="19">
        <f t="shared" si="14"/>
        <v>31.880000000000003</v>
      </c>
      <c r="P213" s="19">
        <f t="shared" si="15"/>
        <v>76.64</v>
      </c>
      <c r="Q213" s="12" t="s">
        <v>742</v>
      </c>
    </row>
    <row r="214" spans="1:17" s="3" customFormat="1">
      <c r="A214" s="1" t="s">
        <v>520</v>
      </c>
      <c r="B214" s="1">
        <v>71.400000000000006</v>
      </c>
      <c r="C214" s="1">
        <v>73.599999999999994</v>
      </c>
      <c r="D214" s="2" t="s">
        <v>457</v>
      </c>
      <c r="E214" s="1" t="s">
        <v>2</v>
      </c>
      <c r="F214" s="1" t="s">
        <v>458</v>
      </c>
      <c r="G214" s="1" t="s">
        <v>521</v>
      </c>
      <c r="H214" s="1" t="s">
        <v>459</v>
      </c>
      <c r="I214" s="1">
        <v>0</v>
      </c>
      <c r="J214" s="1">
        <v>43.72</v>
      </c>
      <c r="K214" s="1">
        <v>37</v>
      </c>
      <c r="L214" s="1">
        <v>14.28</v>
      </c>
      <c r="M214" s="1">
        <v>29.44</v>
      </c>
      <c r="N214" s="19">
        <f>VLOOKUP(G214,Sheet2!A:B,2,FALSE)</f>
        <v>82.2</v>
      </c>
      <c r="O214" s="19">
        <f t="shared" si="14"/>
        <v>32.880000000000003</v>
      </c>
      <c r="P214" s="19">
        <f t="shared" si="15"/>
        <v>76.599999999999994</v>
      </c>
      <c r="Q214" s="12" t="s">
        <v>743</v>
      </c>
    </row>
    <row r="215" spans="1:17" s="3" customFormat="1">
      <c r="A215" s="5" t="s">
        <v>701</v>
      </c>
      <c r="B215" s="5">
        <v>68.8</v>
      </c>
      <c r="C215" s="5">
        <v>73.8</v>
      </c>
      <c r="D215" s="4" t="s">
        <v>457</v>
      </c>
      <c r="E215" s="5" t="s">
        <v>2</v>
      </c>
      <c r="F215" s="1" t="s">
        <v>458</v>
      </c>
      <c r="G215" s="5" t="s">
        <v>702</v>
      </c>
      <c r="H215" s="5" t="s">
        <v>459</v>
      </c>
      <c r="I215" s="5">
        <v>0</v>
      </c>
      <c r="J215" s="5">
        <v>43.28</v>
      </c>
      <c r="K215" s="5">
        <v>47</v>
      </c>
      <c r="L215" s="5">
        <v>13.76</v>
      </c>
      <c r="M215" s="5">
        <v>29.52</v>
      </c>
      <c r="N215" s="19">
        <f>VLOOKUP(G215,Sheet2!A:B,2,FALSE)</f>
        <v>83</v>
      </c>
      <c r="O215" s="19">
        <f t="shared" si="14"/>
        <v>33.200000000000003</v>
      </c>
      <c r="P215" s="19">
        <f t="shared" si="15"/>
        <v>76.48</v>
      </c>
      <c r="Q215" s="12" t="s">
        <v>744</v>
      </c>
    </row>
    <row r="216" spans="1:17" s="3" customFormat="1">
      <c r="A216" s="1" t="s">
        <v>504</v>
      </c>
      <c r="B216" s="1">
        <v>67.099999999999994</v>
      </c>
      <c r="C216" s="1">
        <v>78.400000000000006</v>
      </c>
      <c r="D216" s="2" t="s">
        <v>457</v>
      </c>
      <c r="E216" s="1" t="s">
        <v>2</v>
      </c>
      <c r="F216" s="1" t="s">
        <v>458</v>
      </c>
      <c r="G216" s="1" t="s">
        <v>505</v>
      </c>
      <c r="H216" s="1" t="s">
        <v>459</v>
      </c>
      <c r="I216" s="1">
        <v>0</v>
      </c>
      <c r="J216" s="1">
        <v>44.78</v>
      </c>
      <c r="K216" s="1">
        <v>25</v>
      </c>
      <c r="L216" s="1">
        <v>13.42</v>
      </c>
      <c r="M216" s="1">
        <v>31.36</v>
      </c>
      <c r="N216" s="19">
        <f>VLOOKUP(G216,Sheet2!A:B,2,FALSE)</f>
        <v>78.22</v>
      </c>
      <c r="O216" s="19">
        <f t="shared" si="14"/>
        <v>31.288</v>
      </c>
      <c r="P216" s="19">
        <f t="shared" si="15"/>
        <v>76.067999999999998</v>
      </c>
      <c r="Q216" s="12" t="s">
        <v>745</v>
      </c>
    </row>
    <row r="217" spans="1:17" s="3" customFormat="1">
      <c r="A217" s="1" t="s">
        <v>528</v>
      </c>
      <c r="B217" s="1">
        <v>68.8</v>
      </c>
      <c r="C217" s="1">
        <v>74</v>
      </c>
      <c r="D217" s="2" t="s">
        <v>457</v>
      </c>
      <c r="E217" s="1" t="s">
        <v>2</v>
      </c>
      <c r="F217" s="1" t="s">
        <v>458</v>
      </c>
      <c r="G217" s="1" t="s">
        <v>529</v>
      </c>
      <c r="H217" s="1" t="s">
        <v>459</v>
      </c>
      <c r="I217" s="1">
        <v>0</v>
      </c>
      <c r="J217" s="1">
        <v>43.36</v>
      </c>
      <c r="K217" s="1">
        <v>44</v>
      </c>
      <c r="L217" s="1">
        <v>13.76</v>
      </c>
      <c r="M217" s="1">
        <v>29.6</v>
      </c>
      <c r="N217" s="19">
        <f>VLOOKUP(G217,Sheet2!A:B,2,FALSE)</f>
        <v>81.599999999999994</v>
      </c>
      <c r="O217" s="19">
        <f t="shared" si="14"/>
        <v>32.64</v>
      </c>
      <c r="P217" s="19">
        <f t="shared" si="15"/>
        <v>76</v>
      </c>
      <c r="Q217" s="12" t="s">
        <v>746</v>
      </c>
    </row>
    <row r="218" spans="1:17" s="3" customFormat="1">
      <c r="A218" s="5" t="s">
        <v>703</v>
      </c>
      <c r="B218" s="5">
        <v>69.599999999999994</v>
      </c>
      <c r="C218" s="5">
        <v>73.2</v>
      </c>
      <c r="D218" s="4" t="s">
        <v>457</v>
      </c>
      <c r="E218" s="5" t="s">
        <v>2</v>
      </c>
      <c r="F218" s="1" t="s">
        <v>458</v>
      </c>
      <c r="G218" s="5" t="s">
        <v>704</v>
      </c>
      <c r="H218" s="5" t="s">
        <v>459</v>
      </c>
      <c r="I218" s="5">
        <v>0</v>
      </c>
      <c r="J218" s="5">
        <v>43.2</v>
      </c>
      <c r="K218" s="5">
        <v>50</v>
      </c>
      <c r="L218" s="5">
        <v>13.92</v>
      </c>
      <c r="M218" s="5">
        <v>29.28</v>
      </c>
      <c r="N218" s="19">
        <f>VLOOKUP(G218,Sheet2!A:B,2,FALSE)</f>
        <v>81.8</v>
      </c>
      <c r="O218" s="19">
        <f t="shared" si="14"/>
        <v>32.72</v>
      </c>
      <c r="P218" s="19">
        <f t="shared" si="15"/>
        <v>75.92</v>
      </c>
      <c r="Q218" s="12" t="s">
        <v>747</v>
      </c>
    </row>
    <row r="219" spans="1:17" s="3" customFormat="1">
      <c r="A219" s="1" t="s">
        <v>524</v>
      </c>
      <c r="B219" s="1">
        <v>60</v>
      </c>
      <c r="C219" s="1">
        <v>79</v>
      </c>
      <c r="D219" s="2" t="s">
        <v>457</v>
      </c>
      <c r="E219" s="1" t="s">
        <v>2</v>
      </c>
      <c r="F219" s="1" t="s">
        <v>458</v>
      </c>
      <c r="G219" s="1" t="s">
        <v>525</v>
      </c>
      <c r="H219" s="1" t="s">
        <v>459</v>
      </c>
      <c r="I219" s="1">
        <v>0</v>
      </c>
      <c r="J219" s="1">
        <v>43.6</v>
      </c>
      <c r="K219" s="1">
        <v>39</v>
      </c>
      <c r="L219" s="1">
        <v>12</v>
      </c>
      <c r="M219" s="1">
        <v>31.6</v>
      </c>
      <c r="N219" s="19">
        <f>VLOOKUP(G219,Sheet2!A:B,2,FALSE)</f>
        <v>79.040000000000006</v>
      </c>
      <c r="O219" s="19">
        <f t="shared" si="14"/>
        <v>31.616000000000003</v>
      </c>
      <c r="P219" s="19">
        <f t="shared" si="15"/>
        <v>75.216000000000008</v>
      </c>
      <c r="Q219" s="12" t="s">
        <v>748</v>
      </c>
    </row>
    <row r="220" spans="1:17" s="3" customFormat="1">
      <c r="A220" s="1" t="s">
        <v>518</v>
      </c>
      <c r="B220" s="1">
        <v>69</v>
      </c>
      <c r="C220" s="1">
        <v>74.8</v>
      </c>
      <c r="D220" s="2" t="s">
        <v>457</v>
      </c>
      <c r="E220" s="1" t="s">
        <v>2</v>
      </c>
      <c r="F220" s="1" t="s">
        <v>458</v>
      </c>
      <c r="G220" s="1" t="s">
        <v>519</v>
      </c>
      <c r="H220" s="1" t="s">
        <v>459</v>
      </c>
      <c r="I220" s="1">
        <v>0</v>
      </c>
      <c r="J220" s="1">
        <v>43.72</v>
      </c>
      <c r="K220" s="1">
        <v>36</v>
      </c>
      <c r="L220" s="1">
        <v>13.8</v>
      </c>
      <c r="M220" s="1">
        <v>29.92</v>
      </c>
      <c r="N220" s="19">
        <f>VLOOKUP(G220,Sheet2!A:B,2,FALSE)</f>
        <v>78</v>
      </c>
      <c r="O220" s="19">
        <f t="shared" si="14"/>
        <v>31.200000000000003</v>
      </c>
      <c r="P220" s="19">
        <f t="shared" si="15"/>
        <v>74.92</v>
      </c>
      <c r="Q220" s="12" t="s">
        <v>749</v>
      </c>
    </row>
    <row r="221" spans="1:17" s="3" customFormat="1">
      <c r="A221" s="5" t="s">
        <v>707</v>
      </c>
      <c r="B221" s="5">
        <v>73.099999999999994</v>
      </c>
      <c r="C221" s="5">
        <v>71.599999999999994</v>
      </c>
      <c r="D221" s="4" t="s">
        <v>457</v>
      </c>
      <c r="E221" s="5" t="s">
        <v>2</v>
      </c>
      <c r="F221" s="1" t="s">
        <v>458</v>
      </c>
      <c r="G221" s="5" t="s">
        <v>708</v>
      </c>
      <c r="H221" s="5" t="s">
        <v>459</v>
      </c>
      <c r="I221" s="5">
        <v>0</v>
      </c>
      <c r="J221" s="5">
        <v>43.26</v>
      </c>
      <c r="K221" s="5">
        <v>48</v>
      </c>
      <c r="L221" s="5">
        <v>14.62</v>
      </c>
      <c r="M221" s="5">
        <v>28.64</v>
      </c>
      <c r="N221" s="19">
        <f>VLOOKUP(G221,Sheet2!A:B,2,FALSE)</f>
        <v>78.900000000000006</v>
      </c>
      <c r="O221" s="19">
        <f t="shared" si="14"/>
        <v>31.560000000000002</v>
      </c>
      <c r="P221" s="19">
        <f t="shared" si="15"/>
        <v>74.819999999999993</v>
      </c>
      <c r="Q221" s="12" t="s">
        <v>750</v>
      </c>
    </row>
    <row r="222" spans="1:17" s="3" customFormat="1">
      <c r="A222" s="5" t="s">
        <v>705</v>
      </c>
      <c r="B222" s="5">
        <v>64.3</v>
      </c>
      <c r="C222" s="5">
        <v>75.8</v>
      </c>
      <c r="D222" s="4" t="s">
        <v>457</v>
      </c>
      <c r="E222" s="5" t="s">
        <v>2</v>
      </c>
      <c r="F222" s="1" t="s">
        <v>458</v>
      </c>
      <c r="G222" s="5" t="s">
        <v>706</v>
      </c>
      <c r="H222" s="5" t="s">
        <v>459</v>
      </c>
      <c r="I222" s="5">
        <v>0</v>
      </c>
      <c r="J222" s="5">
        <v>43.18</v>
      </c>
      <c r="K222" s="5">
        <v>53</v>
      </c>
      <c r="L222" s="5">
        <v>12.86</v>
      </c>
      <c r="M222" s="5">
        <v>30.32</v>
      </c>
      <c r="N222" s="19">
        <f>VLOOKUP(G222,Sheet2!A:B,2,FALSE)</f>
        <v>62</v>
      </c>
      <c r="O222" s="19">
        <f t="shared" si="14"/>
        <v>24.8</v>
      </c>
      <c r="P222" s="19">
        <f t="shared" si="15"/>
        <v>67.98</v>
      </c>
      <c r="Q222" s="12" t="s">
        <v>751</v>
      </c>
    </row>
    <row r="223" spans="1:17" s="3" customFormat="1">
      <c r="A223" s="1" t="s">
        <v>579</v>
      </c>
      <c r="B223" s="1">
        <v>66.400000000000006</v>
      </c>
      <c r="C223" s="1">
        <v>78.599999999999994</v>
      </c>
      <c r="D223" s="2" t="s">
        <v>531</v>
      </c>
      <c r="E223" s="1" t="s">
        <v>2</v>
      </c>
      <c r="F223" s="1" t="s">
        <v>532</v>
      </c>
      <c r="G223" s="1" t="s">
        <v>580</v>
      </c>
      <c r="H223" s="1" t="s">
        <v>534</v>
      </c>
      <c r="I223" s="1">
        <v>0</v>
      </c>
      <c r="J223" s="1">
        <v>44.72</v>
      </c>
      <c r="K223" s="1">
        <v>24</v>
      </c>
      <c r="L223" s="1">
        <v>13.28</v>
      </c>
      <c r="M223" s="1">
        <v>31.44</v>
      </c>
      <c r="N223" s="19" t="e">
        <f>VLOOKUP(G223,Sheet2!A:B,2,FALSE)</f>
        <v>#N/A</v>
      </c>
      <c r="O223" s="19" t="e">
        <f t="shared" ref="O223" si="16">N223*0.4</f>
        <v>#N/A</v>
      </c>
      <c r="P223" s="19" t="e">
        <f t="shared" si="15"/>
        <v>#N/A</v>
      </c>
      <c r="Q223" s="12"/>
    </row>
    <row r="224" spans="1:17" s="3" customFormat="1">
      <c r="A224" s="1" t="s">
        <v>530</v>
      </c>
      <c r="B224" s="1">
        <v>77.2</v>
      </c>
      <c r="C224" s="1">
        <v>84.6</v>
      </c>
      <c r="D224" s="2" t="s">
        <v>531</v>
      </c>
      <c r="E224" s="1" t="s">
        <v>2</v>
      </c>
      <c r="F224" s="1" t="s">
        <v>532</v>
      </c>
      <c r="G224" s="1" t="s">
        <v>533</v>
      </c>
      <c r="H224" s="1" t="s">
        <v>534</v>
      </c>
      <c r="I224" s="1">
        <v>0</v>
      </c>
      <c r="J224" s="1">
        <v>49.28</v>
      </c>
      <c r="K224" s="1">
        <v>1</v>
      </c>
      <c r="L224" s="1">
        <v>15.44</v>
      </c>
      <c r="M224" s="1">
        <v>33.840000000000003</v>
      </c>
      <c r="N224" s="19">
        <f>VLOOKUP(G224,Sheet2!A:B,2,FALSE)</f>
        <v>83.9</v>
      </c>
      <c r="O224" s="19">
        <f t="shared" ref="O224:O264" si="17">N224*0.4</f>
        <v>33.56</v>
      </c>
      <c r="P224" s="19">
        <f t="shared" si="15"/>
        <v>82.84</v>
      </c>
      <c r="Q224" s="12" t="s">
        <v>816</v>
      </c>
    </row>
    <row r="225" spans="1:17" s="3" customFormat="1">
      <c r="A225" s="1" t="s">
        <v>539</v>
      </c>
      <c r="B225" s="1">
        <v>75.900000000000006</v>
      </c>
      <c r="C225" s="1">
        <v>81.8</v>
      </c>
      <c r="D225" s="2" t="s">
        <v>531</v>
      </c>
      <c r="E225" s="1" t="s">
        <v>2</v>
      </c>
      <c r="F225" s="1" t="s">
        <v>532</v>
      </c>
      <c r="G225" s="1" t="s">
        <v>540</v>
      </c>
      <c r="H225" s="1" t="s">
        <v>534</v>
      </c>
      <c r="I225" s="1">
        <v>0</v>
      </c>
      <c r="J225" s="1">
        <v>47.9</v>
      </c>
      <c r="K225" s="1">
        <v>4</v>
      </c>
      <c r="L225" s="1">
        <v>15.18</v>
      </c>
      <c r="M225" s="1">
        <v>32.72</v>
      </c>
      <c r="N225" s="19">
        <f>VLOOKUP(G225,Sheet2!A:B,2,FALSE)</f>
        <v>83.3</v>
      </c>
      <c r="O225" s="19">
        <f t="shared" si="17"/>
        <v>33.32</v>
      </c>
      <c r="P225" s="19">
        <f t="shared" si="15"/>
        <v>81.22</v>
      </c>
      <c r="Q225" s="12" t="s">
        <v>817</v>
      </c>
    </row>
    <row r="226" spans="1:17" s="3" customFormat="1">
      <c r="A226" s="1" t="s">
        <v>535</v>
      </c>
      <c r="B226" s="1">
        <v>74.400000000000006</v>
      </c>
      <c r="C226" s="1">
        <v>84.6</v>
      </c>
      <c r="D226" s="2" t="s">
        <v>531</v>
      </c>
      <c r="E226" s="1" t="s">
        <v>2</v>
      </c>
      <c r="F226" s="1" t="s">
        <v>532</v>
      </c>
      <c r="G226" s="1" t="s">
        <v>536</v>
      </c>
      <c r="H226" s="1" t="s">
        <v>534</v>
      </c>
      <c r="I226" s="1">
        <v>0</v>
      </c>
      <c r="J226" s="1">
        <v>48.72</v>
      </c>
      <c r="K226" s="1">
        <v>2</v>
      </c>
      <c r="L226" s="1">
        <v>14.88</v>
      </c>
      <c r="M226" s="1">
        <v>33.840000000000003</v>
      </c>
      <c r="N226" s="19">
        <f>VLOOKUP(G226,Sheet2!A:B,2,FALSE)</f>
        <v>80</v>
      </c>
      <c r="O226" s="19">
        <f t="shared" si="17"/>
        <v>32</v>
      </c>
      <c r="P226" s="19">
        <f t="shared" si="15"/>
        <v>80.72</v>
      </c>
      <c r="Q226" s="12" t="s">
        <v>715</v>
      </c>
    </row>
    <row r="227" spans="1:17" s="3" customFormat="1">
      <c r="A227" s="1" t="s">
        <v>537</v>
      </c>
      <c r="B227" s="1">
        <v>71.599999999999994</v>
      </c>
      <c r="C227" s="1">
        <v>85.2</v>
      </c>
      <c r="D227" s="2" t="s">
        <v>531</v>
      </c>
      <c r="E227" s="1" t="s">
        <v>2</v>
      </c>
      <c r="F227" s="1" t="s">
        <v>532</v>
      </c>
      <c r="G227" s="1" t="s">
        <v>538</v>
      </c>
      <c r="H227" s="1" t="s">
        <v>534</v>
      </c>
      <c r="I227" s="1">
        <v>0</v>
      </c>
      <c r="J227" s="1">
        <v>48.4</v>
      </c>
      <c r="K227" s="1">
        <v>3</v>
      </c>
      <c r="L227" s="1">
        <v>14.32</v>
      </c>
      <c r="M227" s="1">
        <v>34.08</v>
      </c>
      <c r="N227" s="19">
        <f>VLOOKUP(G227,Sheet2!A:B,2,FALSE)</f>
        <v>80.099999999999994</v>
      </c>
      <c r="O227" s="19">
        <f t="shared" si="17"/>
        <v>32.04</v>
      </c>
      <c r="P227" s="19">
        <f t="shared" si="15"/>
        <v>80.44</v>
      </c>
      <c r="Q227" s="12" t="s">
        <v>716</v>
      </c>
    </row>
    <row r="228" spans="1:17" s="3" customFormat="1">
      <c r="A228" s="1" t="s">
        <v>549</v>
      </c>
      <c r="B228" s="1">
        <v>66</v>
      </c>
      <c r="C228" s="1">
        <v>82.6</v>
      </c>
      <c r="D228" s="2" t="s">
        <v>531</v>
      </c>
      <c r="E228" s="1" t="s">
        <v>2</v>
      </c>
      <c r="F228" s="1" t="s">
        <v>532</v>
      </c>
      <c r="G228" s="1" t="s">
        <v>550</v>
      </c>
      <c r="H228" s="1" t="s">
        <v>534</v>
      </c>
      <c r="I228" s="1">
        <v>0</v>
      </c>
      <c r="J228" s="1">
        <v>46.24</v>
      </c>
      <c r="K228" s="1">
        <v>9</v>
      </c>
      <c r="L228" s="1">
        <v>13.2</v>
      </c>
      <c r="M228" s="1">
        <v>33.04</v>
      </c>
      <c r="N228" s="19">
        <f>VLOOKUP(G228,Sheet2!A:B,2,FALSE)</f>
        <v>83.9</v>
      </c>
      <c r="O228" s="19">
        <f t="shared" si="17"/>
        <v>33.56</v>
      </c>
      <c r="P228" s="19">
        <f t="shared" si="15"/>
        <v>79.800000000000011</v>
      </c>
      <c r="Q228" s="12" t="s">
        <v>717</v>
      </c>
    </row>
    <row r="229" spans="1:17" s="3" customFormat="1">
      <c r="A229" s="1" t="s">
        <v>543</v>
      </c>
      <c r="B229" s="1">
        <v>73.400000000000006</v>
      </c>
      <c r="C229" s="1">
        <v>79.2</v>
      </c>
      <c r="D229" s="2" t="s">
        <v>531</v>
      </c>
      <c r="E229" s="1" t="s">
        <v>2</v>
      </c>
      <c r="F229" s="1" t="s">
        <v>532</v>
      </c>
      <c r="G229" s="1" t="s">
        <v>544</v>
      </c>
      <c r="H229" s="1" t="s">
        <v>534</v>
      </c>
      <c r="I229" s="1">
        <v>0</v>
      </c>
      <c r="J229" s="1">
        <v>46.36</v>
      </c>
      <c r="K229" s="1">
        <v>6</v>
      </c>
      <c r="L229" s="1">
        <v>14.68</v>
      </c>
      <c r="M229" s="1">
        <v>31.68</v>
      </c>
      <c r="N229" s="19">
        <f>VLOOKUP(G229,Sheet2!A:B,2,FALSE)</f>
        <v>83.4</v>
      </c>
      <c r="O229" s="19">
        <f t="shared" si="17"/>
        <v>33.360000000000007</v>
      </c>
      <c r="P229" s="19">
        <f t="shared" si="15"/>
        <v>79.72</v>
      </c>
      <c r="Q229" s="12" t="s">
        <v>718</v>
      </c>
    </row>
    <row r="230" spans="1:17" s="3" customFormat="1">
      <c r="A230" s="1" t="s">
        <v>561</v>
      </c>
      <c r="B230" s="1">
        <v>68.400000000000006</v>
      </c>
      <c r="C230" s="1">
        <v>79.400000000000006</v>
      </c>
      <c r="D230" s="2" t="s">
        <v>531</v>
      </c>
      <c r="E230" s="1" t="s">
        <v>2</v>
      </c>
      <c r="F230" s="1" t="s">
        <v>532</v>
      </c>
      <c r="G230" s="1" t="s">
        <v>562</v>
      </c>
      <c r="H230" s="1" t="s">
        <v>534</v>
      </c>
      <c r="I230" s="1">
        <v>0</v>
      </c>
      <c r="J230" s="1">
        <v>45.44</v>
      </c>
      <c r="K230" s="1">
        <v>15</v>
      </c>
      <c r="L230" s="1">
        <v>13.68</v>
      </c>
      <c r="M230" s="1">
        <v>31.76</v>
      </c>
      <c r="N230" s="19">
        <f>VLOOKUP(G230,Sheet2!A:B,2,FALSE)</f>
        <v>84.7</v>
      </c>
      <c r="O230" s="19">
        <f t="shared" si="17"/>
        <v>33.880000000000003</v>
      </c>
      <c r="P230" s="19">
        <f t="shared" si="15"/>
        <v>79.319999999999993</v>
      </c>
      <c r="Q230" s="12" t="s">
        <v>719</v>
      </c>
    </row>
    <row r="231" spans="1:17" s="3" customFormat="1">
      <c r="A231" s="1" t="s">
        <v>545</v>
      </c>
      <c r="B231" s="1">
        <v>60.4</v>
      </c>
      <c r="C231" s="1">
        <v>79.599999999999994</v>
      </c>
      <c r="D231" s="2" t="s">
        <v>531</v>
      </c>
      <c r="E231" s="1" t="s">
        <v>2</v>
      </c>
      <c r="F231" s="1" t="s">
        <v>532</v>
      </c>
      <c r="G231" s="1" t="s">
        <v>546</v>
      </c>
      <c r="H231" s="1" t="s">
        <v>534</v>
      </c>
      <c r="I231" s="1">
        <v>4</v>
      </c>
      <c r="J231" s="1">
        <v>46.32</v>
      </c>
      <c r="K231" s="1">
        <v>7</v>
      </c>
      <c r="L231" s="1">
        <v>12.08</v>
      </c>
      <c r="M231" s="1">
        <v>31.84</v>
      </c>
      <c r="N231" s="19">
        <f>VLOOKUP(G231,Sheet2!A:B,2,FALSE)</f>
        <v>82</v>
      </c>
      <c r="O231" s="19">
        <f t="shared" si="17"/>
        <v>32.800000000000004</v>
      </c>
      <c r="P231" s="19">
        <f t="shared" si="15"/>
        <v>79.12</v>
      </c>
      <c r="Q231" s="12" t="s">
        <v>720</v>
      </c>
    </row>
    <row r="232" spans="1:17" s="3" customFormat="1">
      <c r="A232" s="1" t="s">
        <v>541</v>
      </c>
      <c r="B232" s="1">
        <v>75</v>
      </c>
      <c r="C232" s="1">
        <v>79.599999999999994</v>
      </c>
      <c r="D232" s="2" t="s">
        <v>531</v>
      </c>
      <c r="E232" s="1" t="s">
        <v>2</v>
      </c>
      <c r="F232" s="1" t="s">
        <v>532</v>
      </c>
      <c r="G232" s="1" t="s">
        <v>542</v>
      </c>
      <c r="H232" s="1" t="s">
        <v>534</v>
      </c>
      <c r="I232" s="1">
        <v>0</v>
      </c>
      <c r="J232" s="1">
        <v>46.84</v>
      </c>
      <c r="K232" s="1">
        <v>5</v>
      </c>
      <c r="L232" s="1">
        <v>15</v>
      </c>
      <c r="M232" s="1">
        <v>31.84</v>
      </c>
      <c r="N232" s="19">
        <f>VLOOKUP(G232,Sheet2!A:B,2,FALSE)</f>
        <v>80.599999999999994</v>
      </c>
      <c r="O232" s="19">
        <f t="shared" si="17"/>
        <v>32.24</v>
      </c>
      <c r="P232" s="19">
        <f t="shared" si="15"/>
        <v>79.080000000000013</v>
      </c>
      <c r="Q232" s="12" t="s">
        <v>721</v>
      </c>
    </row>
    <row r="233" spans="1:17" s="3" customFormat="1">
      <c r="A233" s="1" t="s">
        <v>551</v>
      </c>
      <c r="B233" s="1">
        <v>68</v>
      </c>
      <c r="C233" s="1">
        <v>81.400000000000006</v>
      </c>
      <c r="D233" s="2" t="s">
        <v>531</v>
      </c>
      <c r="E233" s="1" t="s">
        <v>2</v>
      </c>
      <c r="F233" s="1" t="s">
        <v>532</v>
      </c>
      <c r="G233" s="1" t="s">
        <v>552</v>
      </c>
      <c r="H233" s="1" t="s">
        <v>534</v>
      </c>
      <c r="I233" s="1">
        <v>0</v>
      </c>
      <c r="J233" s="1">
        <v>46.16</v>
      </c>
      <c r="K233" s="1">
        <v>10</v>
      </c>
      <c r="L233" s="1">
        <v>13.6</v>
      </c>
      <c r="M233" s="1">
        <v>32.56</v>
      </c>
      <c r="N233" s="19">
        <f>VLOOKUP(G233,Sheet2!A:B,2,FALSE)</f>
        <v>81.8</v>
      </c>
      <c r="O233" s="19">
        <f t="shared" si="17"/>
        <v>32.72</v>
      </c>
      <c r="P233" s="19">
        <f t="shared" si="15"/>
        <v>78.88</v>
      </c>
      <c r="Q233" s="12" t="s">
        <v>722</v>
      </c>
    </row>
    <row r="234" spans="1:17" s="3" customFormat="1">
      <c r="A234" s="1" t="s">
        <v>547</v>
      </c>
      <c r="B234" s="1">
        <v>68.3</v>
      </c>
      <c r="C234" s="1">
        <v>75.599999999999994</v>
      </c>
      <c r="D234" s="2" t="s">
        <v>531</v>
      </c>
      <c r="E234" s="1" t="s">
        <v>2</v>
      </c>
      <c r="F234" s="1" t="s">
        <v>532</v>
      </c>
      <c r="G234" s="1" t="s">
        <v>548</v>
      </c>
      <c r="H234" s="1" t="s">
        <v>534</v>
      </c>
      <c r="I234" s="1">
        <v>4</v>
      </c>
      <c r="J234" s="1">
        <v>46.3</v>
      </c>
      <c r="K234" s="1">
        <v>8</v>
      </c>
      <c r="L234" s="1">
        <v>13.66</v>
      </c>
      <c r="M234" s="1">
        <v>30.24</v>
      </c>
      <c r="N234" s="19">
        <f>VLOOKUP(G234,Sheet2!A:B,2,FALSE)</f>
        <v>81</v>
      </c>
      <c r="O234" s="19">
        <f t="shared" si="17"/>
        <v>32.4</v>
      </c>
      <c r="P234" s="19">
        <f t="shared" si="15"/>
        <v>78.699999999999989</v>
      </c>
      <c r="Q234" s="12" t="s">
        <v>723</v>
      </c>
    </row>
    <row r="235" spans="1:17" s="3" customFormat="1">
      <c r="A235" s="1" t="s">
        <v>553</v>
      </c>
      <c r="B235" s="1">
        <v>69.8</v>
      </c>
      <c r="C235" s="1">
        <v>80.400000000000006</v>
      </c>
      <c r="D235" s="2" t="s">
        <v>531</v>
      </c>
      <c r="E235" s="1" t="s">
        <v>2</v>
      </c>
      <c r="F235" s="1" t="s">
        <v>532</v>
      </c>
      <c r="G235" s="1" t="s">
        <v>554</v>
      </c>
      <c r="H235" s="1" t="s">
        <v>534</v>
      </c>
      <c r="I235" s="1">
        <v>0</v>
      </c>
      <c r="J235" s="1">
        <v>46.12</v>
      </c>
      <c r="K235" s="1">
        <v>11</v>
      </c>
      <c r="L235" s="1">
        <v>13.96</v>
      </c>
      <c r="M235" s="1">
        <v>32.159999999999997</v>
      </c>
      <c r="N235" s="19">
        <f>VLOOKUP(G235,Sheet2!A:B,2,FALSE)</f>
        <v>81.400000000000006</v>
      </c>
      <c r="O235" s="19">
        <f t="shared" si="17"/>
        <v>32.56</v>
      </c>
      <c r="P235" s="19">
        <f t="shared" si="15"/>
        <v>78.680000000000007</v>
      </c>
      <c r="Q235" s="12" t="s">
        <v>724</v>
      </c>
    </row>
    <row r="236" spans="1:17" s="3" customFormat="1">
      <c r="A236" s="1" t="s">
        <v>571</v>
      </c>
      <c r="B236" s="1">
        <v>76.5</v>
      </c>
      <c r="C236" s="1">
        <v>74.599999999999994</v>
      </c>
      <c r="D236" s="2" t="s">
        <v>531</v>
      </c>
      <c r="E236" s="1" t="s">
        <v>2</v>
      </c>
      <c r="F236" s="1" t="s">
        <v>532</v>
      </c>
      <c r="G236" s="1" t="s">
        <v>572</v>
      </c>
      <c r="H236" s="1" t="s">
        <v>534</v>
      </c>
      <c r="I236" s="1">
        <v>0</v>
      </c>
      <c r="J236" s="1">
        <v>45.14</v>
      </c>
      <c r="K236" s="1">
        <v>20</v>
      </c>
      <c r="L236" s="1">
        <v>15.3</v>
      </c>
      <c r="M236" s="1">
        <v>29.84</v>
      </c>
      <c r="N236" s="19">
        <f>VLOOKUP(G236,Sheet2!A:B,2,FALSE)</f>
        <v>83.8</v>
      </c>
      <c r="O236" s="19">
        <f t="shared" si="17"/>
        <v>33.520000000000003</v>
      </c>
      <c r="P236" s="19">
        <f t="shared" si="15"/>
        <v>78.66</v>
      </c>
      <c r="Q236" s="12" t="s">
        <v>725</v>
      </c>
    </row>
    <row r="237" spans="1:17" s="3" customFormat="1">
      <c r="A237" s="1" t="s">
        <v>563</v>
      </c>
      <c r="B237" s="1">
        <v>67.5</v>
      </c>
      <c r="C237" s="1">
        <v>67.599999999999994</v>
      </c>
      <c r="D237" s="2" t="s">
        <v>531</v>
      </c>
      <c r="E237" s="1" t="s">
        <v>2</v>
      </c>
      <c r="F237" s="1" t="s">
        <v>532</v>
      </c>
      <c r="G237" s="1" t="s">
        <v>564</v>
      </c>
      <c r="H237" s="1" t="s">
        <v>534</v>
      </c>
      <c r="I237" s="1">
        <v>8</v>
      </c>
      <c r="J237" s="1">
        <v>45.34</v>
      </c>
      <c r="K237" s="1">
        <v>16</v>
      </c>
      <c r="L237" s="1">
        <v>13.5</v>
      </c>
      <c r="M237" s="1">
        <v>27.04</v>
      </c>
      <c r="N237" s="19">
        <f>VLOOKUP(G237,Sheet2!A:B,2,FALSE)</f>
        <v>82.8</v>
      </c>
      <c r="O237" s="19">
        <f t="shared" si="17"/>
        <v>33.119999999999997</v>
      </c>
      <c r="P237" s="19">
        <f t="shared" si="15"/>
        <v>78.460000000000008</v>
      </c>
      <c r="Q237" s="12" t="s">
        <v>726</v>
      </c>
    </row>
    <row r="238" spans="1:17" s="3" customFormat="1">
      <c r="A238" s="1" t="s">
        <v>557</v>
      </c>
      <c r="B238" s="1">
        <v>68.3</v>
      </c>
      <c r="C238" s="1">
        <v>79.8</v>
      </c>
      <c r="D238" s="2" t="s">
        <v>531</v>
      </c>
      <c r="E238" s="1" t="s">
        <v>2</v>
      </c>
      <c r="F238" s="1" t="s">
        <v>532</v>
      </c>
      <c r="G238" s="1" t="s">
        <v>558</v>
      </c>
      <c r="H238" s="1" t="s">
        <v>534</v>
      </c>
      <c r="I238" s="1">
        <v>0</v>
      </c>
      <c r="J238" s="1">
        <v>45.58</v>
      </c>
      <c r="K238" s="1">
        <v>13</v>
      </c>
      <c r="L238" s="1">
        <v>13.66</v>
      </c>
      <c r="M238" s="1">
        <v>31.92</v>
      </c>
      <c r="N238" s="19">
        <f>VLOOKUP(G238,Sheet2!A:B,2,FALSE)</f>
        <v>81.8</v>
      </c>
      <c r="O238" s="19">
        <f t="shared" si="17"/>
        <v>32.72</v>
      </c>
      <c r="P238" s="19">
        <f t="shared" si="15"/>
        <v>78.3</v>
      </c>
      <c r="Q238" s="12" t="s">
        <v>727</v>
      </c>
    </row>
    <row r="239" spans="1:17" s="3" customFormat="1">
      <c r="A239" s="1" t="s">
        <v>569</v>
      </c>
      <c r="B239" s="1">
        <v>65.8</v>
      </c>
      <c r="C239" s="1">
        <v>80</v>
      </c>
      <c r="D239" s="2" t="s">
        <v>531</v>
      </c>
      <c r="E239" s="1" t="s">
        <v>2</v>
      </c>
      <c r="F239" s="1" t="s">
        <v>532</v>
      </c>
      <c r="G239" s="1" t="s">
        <v>570</v>
      </c>
      <c r="H239" s="1" t="s">
        <v>534</v>
      </c>
      <c r="I239" s="1">
        <v>0</v>
      </c>
      <c r="J239" s="1">
        <v>45.16</v>
      </c>
      <c r="K239" s="1">
        <v>19</v>
      </c>
      <c r="L239" s="1">
        <v>13.16</v>
      </c>
      <c r="M239" s="1">
        <v>32</v>
      </c>
      <c r="N239" s="19">
        <f>VLOOKUP(G239,Sheet2!A:B,2,FALSE)</f>
        <v>82.4</v>
      </c>
      <c r="O239" s="19">
        <f t="shared" si="17"/>
        <v>32.96</v>
      </c>
      <c r="P239" s="19">
        <f t="shared" si="15"/>
        <v>78.12</v>
      </c>
      <c r="Q239" s="12" t="s">
        <v>728</v>
      </c>
    </row>
    <row r="240" spans="1:17" s="3" customFormat="1">
      <c r="A240" s="1" t="s">
        <v>555</v>
      </c>
      <c r="B240" s="1">
        <v>70.8</v>
      </c>
      <c r="C240" s="1">
        <v>78.599999999999994</v>
      </c>
      <c r="D240" s="2" t="s">
        <v>531</v>
      </c>
      <c r="E240" s="1" t="s">
        <v>2</v>
      </c>
      <c r="F240" s="1" t="s">
        <v>532</v>
      </c>
      <c r="G240" s="1" t="s">
        <v>556</v>
      </c>
      <c r="H240" s="1" t="s">
        <v>534</v>
      </c>
      <c r="I240" s="1">
        <v>0</v>
      </c>
      <c r="J240" s="1">
        <v>45.6</v>
      </c>
      <c r="K240" s="1">
        <v>12</v>
      </c>
      <c r="L240" s="1">
        <v>14.16</v>
      </c>
      <c r="M240" s="1">
        <v>31.44</v>
      </c>
      <c r="N240" s="19">
        <f>VLOOKUP(G240,Sheet2!A:B,2,FALSE)</f>
        <v>81.3</v>
      </c>
      <c r="O240" s="19">
        <f t="shared" si="17"/>
        <v>32.520000000000003</v>
      </c>
      <c r="P240" s="19">
        <f t="shared" si="15"/>
        <v>78.12</v>
      </c>
      <c r="Q240" s="12" t="s">
        <v>729</v>
      </c>
    </row>
    <row r="241" spans="1:17" s="3" customFormat="1">
      <c r="A241" s="1" t="s">
        <v>567</v>
      </c>
      <c r="B241" s="1">
        <v>73.099999999999994</v>
      </c>
      <c r="C241" s="1">
        <v>76.400000000000006</v>
      </c>
      <c r="D241" s="2" t="s">
        <v>531</v>
      </c>
      <c r="E241" s="1" t="s">
        <v>2</v>
      </c>
      <c r="F241" s="1" t="s">
        <v>532</v>
      </c>
      <c r="G241" s="1" t="s">
        <v>568</v>
      </c>
      <c r="H241" s="1" t="s">
        <v>534</v>
      </c>
      <c r="I241" s="1">
        <v>0</v>
      </c>
      <c r="J241" s="1">
        <v>45.18</v>
      </c>
      <c r="K241" s="1">
        <v>18</v>
      </c>
      <c r="L241" s="1">
        <v>14.62</v>
      </c>
      <c r="M241" s="1">
        <v>30.56</v>
      </c>
      <c r="N241" s="19">
        <f>VLOOKUP(G241,Sheet2!A:B,2,FALSE)</f>
        <v>82.2</v>
      </c>
      <c r="O241" s="19">
        <f t="shared" si="17"/>
        <v>32.880000000000003</v>
      </c>
      <c r="P241" s="19">
        <f t="shared" si="15"/>
        <v>78.06</v>
      </c>
      <c r="Q241" s="12" t="s">
        <v>730</v>
      </c>
    </row>
    <row r="242" spans="1:17" s="3" customFormat="1">
      <c r="A242" s="1" t="s">
        <v>589</v>
      </c>
      <c r="B242" s="1">
        <v>67.3</v>
      </c>
      <c r="C242" s="1">
        <v>77.400000000000006</v>
      </c>
      <c r="D242" s="2" t="s">
        <v>531</v>
      </c>
      <c r="E242" s="1" t="s">
        <v>2</v>
      </c>
      <c r="F242" s="1" t="s">
        <v>532</v>
      </c>
      <c r="G242" s="1" t="s">
        <v>590</v>
      </c>
      <c r="H242" s="1" t="s">
        <v>534</v>
      </c>
      <c r="I242" s="1">
        <v>0</v>
      </c>
      <c r="J242" s="1">
        <v>44.42</v>
      </c>
      <c r="K242" s="1">
        <v>29</v>
      </c>
      <c r="L242" s="1">
        <v>13.46</v>
      </c>
      <c r="M242" s="1">
        <v>30.96</v>
      </c>
      <c r="N242" s="19">
        <f>VLOOKUP(G242,Sheet2!A:B,2,FALSE)</f>
        <v>83.7</v>
      </c>
      <c r="O242" s="19">
        <f t="shared" si="17"/>
        <v>33.480000000000004</v>
      </c>
      <c r="P242" s="19">
        <f t="shared" si="15"/>
        <v>77.900000000000006</v>
      </c>
      <c r="Q242" s="12" t="s">
        <v>731</v>
      </c>
    </row>
    <row r="243" spans="1:17" s="3" customFormat="1">
      <c r="A243" s="1" t="s">
        <v>577</v>
      </c>
      <c r="B243" s="1">
        <v>62.6</v>
      </c>
      <c r="C243" s="1">
        <v>80.599999999999994</v>
      </c>
      <c r="D243" s="2" t="s">
        <v>531</v>
      </c>
      <c r="E243" s="1" t="s">
        <v>2</v>
      </c>
      <c r="F243" s="1" t="s">
        <v>532</v>
      </c>
      <c r="G243" s="1" t="s">
        <v>578</v>
      </c>
      <c r="H243" s="1" t="s">
        <v>534</v>
      </c>
      <c r="I243" s="1">
        <v>0</v>
      </c>
      <c r="J243" s="1">
        <v>44.76</v>
      </c>
      <c r="K243" s="1">
        <v>23</v>
      </c>
      <c r="L243" s="1">
        <v>12.52</v>
      </c>
      <c r="M243" s="1">
        <v>32.24</v>
      </c>
      <c r="N243" s="19">
        <f>VLOOKUP(G243,Sheet2!A:B,2,FALSE)</f>
        <v>82.4</v>
      </c>
      <c r="O243" s="19">
        <f t="shared" si="17"/>
        <v>32.96</v>
      </c>
      <c r="P243" s="19">
        <f t="shared" si="15"/>
        <v>77.72</v>
      </c>
      <c r="Q243" s="12" t="s">
        <v>732</v>
      </c>
    </row>
    <row r="244" spans="1:17" s="3" customFormat="1">
      <c r="A244" s="1" t="s">
        <v>583</v>
      </c>
      <c r="B244" s="1">
        <v>65.8</v>
      </c>
      <c r="C244" s="1">
        <v>78.400000000000006</v>
      </c>
      <c r="D244" s="2" t="s">
        <v>531</v>
      </c>
      <c r="E244" s="1" t="s">
        <v>2</v>
      </c>
      <c r="F244" s="1" t="s">
        <v>532</v>
      </c>
      <c r="G244" s="1" t="s">
        <v>584</v>
      </c>
      <c r="H244" s="1" t="s">
        <v>534</v>
      </c>
      <c r="I244" s="1">
        <v>0</v>
      </c>
      <c r="J244" s="1">
        <v>44.52</v>
      </c>
      <c r="K244" s="1">
        <v>26</v>
      </c>
      <c r="L244" s="1">
        <v>13.16</v>
      </c>
      <c r="M244" s="1">
        <v>31.36</v>
      </c>
      <c r="N244" s="19">
        <f>VLOOKUP(G244,Sheet2!A:B,2,FALSE)</f>
        <v>82.9</v>
      </c>
      <c r="O244" s="19">
        <f t="shared" si="17"/>
        <v>33.160000000000004</v>
      </c>
      <c r="P244" s="19">
        <f t="shared" si="15"/>
        <v>77.680000000000007</v>
      </c>
      <c r="Q244" s="12" t="s">
        <v>733</v>
      </c>
    </row>
    <row r="245" spans="1:17" s="3" customFormat="1">
      <c r="A245" s="1" t="s">
        <v>559</v>
      </c>
      <c r="B245" s="1">
        <v>72.900000000000006</v>
      </c>
      <c r="C245" s="1">
        <v>77.2</v>
      </c>
      <c r="D245" s="2" t="s">
        <v>531</v>
      </c>
      <c r="E245" s="1" t="s">
        <v>2</v>
      </c>
      <c r="F245" s="1" t="s">
        <v>532</v>
      </c>
      <c r="G245" s="1" t="s">
        <v>560</v>
      </c>
      <c r="H245" s="1" t="s">
        <v>534</v>
      </c>
      <c r="I245" s="1">
        <v>0</v>
      </c>
      <c r="J245" s="1">
        <v>45.46</v>
      </c>
      <c r="K245" s="1">
        <v>14</v>
      </c>
      <c r="L245" s="1">
        <v>14.58</v>
      </c>
      <c r="M245" s="1">
        <v>30.88</v>
      </c>
      <c r="N245" s="19">
        <f>VLOOKUP(G245,Sheet2!A:B,2,FALSE)</f>
        <v>80.400000000000006</v>
      </c>
      <c r="O245" s="19">
        <f t="shared" si="17"/>
        <v>32.160000000000004</v>
      </c>
      <c r="P245" s="19">
        <f t="shared" si="15"/>
        <v>77.62</v>
      </c>
      <c r="Q245" s="12" t="s">
        <v>734</v>
      </c>
    </row>
    <row r="246" spans="1:17" s="3" customFormat="1">
      <c r="A246" s="1" t="s">
        <v>573</v>
      </c>
      <c r="B246" s="1">
        <v>65.900000000000006</v>
      </c>
      <c r="C246" s="1">
        <v>79.599999999999994</v>
      </c>
      <c r="D246" s="2" t="s">
        <v>531</v>
      </c>
      <c r="E246" s="1" t="s">
        <v>2</v>
      </c>
      <c r="F246" s="1" t="s">
        <v>532</v>
      </c>
      <c r="G246" s="1" t="s">
        <v>574</v>
      </c>
      <c r="H246" s="1" t="s">
        <v>534</v>
      </c>
      <c r="I246" s="1">
        <v>0</v>
      </c>
      <c r="J246" s="1">
        <v>45.02</v>
      </c>
      <c r="K246" s="1">
        <v>21</v>
      </c>
      <c r="L246" s="1">
        <v>13.18</v>
      </c>
      <c r="M246" s="1">
        <v>31.84</v>
      </c>
      <c r="N246" s="19">
        <f>VLOOKUP(G246,Sheet2!A:B,2,FALSE)</f>
        <v>81.2</v>
      </c>
      <c r="O246" s="19">
        <f t="shared" si="17"/>
        <v>32.480000000000004</v>
      </c>
      <c r="P246" s="19">
        <f t="shared" si="15"/>
        <v>77.5</v>
      </c>
      <c r="Q246" s="12" t="s">
        <v>735</v>
      </c>
    </row>
    <row r="247" spans="1:17" s="3" customFormat="1">
      <c r="A247" s="1" t="s">
        <v>565</v>
      </c>
      <c r="B247" s="1">
        <v>69.400000000000006</v>
      </c>
      <c r="C247" s="1">
        <v>78.400000000000006</v>
      </c>
      <c r="D247" s="2" t="s">
        <v>531</v>
      </c>
      <c r="E247" s="1" t="s">
        <v>2</v>
      </c>
      <c r="F247" s="1" t="s">
        <v>532</v>
      </c>
      <c r="G247" s="1" t="s">
        <v>566</v>
      </c>
      <c r="H247" s="1" t="s">
        <v>534</v>
      </c>
      <c r="I247" s="1">
        <v>0</v>
      </c>
      <c r="J247" s="1">
        <v>45.24</v>
      </c>
      <c r="K247" s="1">
        <v>17</v>
      </c>
      <c r="L247" s="1">
        <v>13.88</v>
      </c>
      <c r="M247" s="1">
        <v>31.36</v>
      </c>
      <c r="N247" s="19">
        <f>VLOOKUP(G247,Sheet2!A:B,2,FALSE)</f>
        <v>80.2</v>
      </c>
      <c r="O247" s="19">
        <f t="shared" si="17"/>
        <v>32.080000000000005</v>
      </c>
      <c r="P247" s="19">
        <f t="shared" si="15"/>
        <v>77.320000000000007</v>
      </c>
      <c r="Q247" s="12" t="s">
        <v>736</v>
      </c>
    </row>
    <row r="248" spans="1:17" s="3" customFormat="1">
      <c r="A248" s="1" t="s">
        <v>591</v>
      </c>
      <c r="B248" s="1">
        <v>66.8</v>
      </c>
      <c r="C248" s="1">
        <v>77.400000000000006</v>
      </c>
      <c r="D248" s="2" t="s">
        <v>531</v>
      </c>
      <c r="E248" s="1" t="s">
        <v>2</v>
      </c>
      <c r="F248" s="1" t="s">
        <v>532</v>
      </c>
      <c r="G248" s="1" t="s">
        <v>592</v>
      </c>
      <c r="H248" s="1" t="s">
        <v>534</v>
      </c>
      <c r="I248" s="1">
        <v>0</v>
      </c>
      <c r="J248" s="1">
        <v>44.32</v>
      </c>
      <c r="K248" s="1">
        <v>30</v>
      </c>
      <c r="L248" s="1">
        <v>13.36</v>
      </c>
      <c r="M248" s="1">
        <v>30.96</v>
      </c>
      <c r="N248" s="19">
        <f>VLOOKUP(G248,Sheet2!A:B,2,FALSE)</f>
        <v>82.4</v>
      </c>
      <c r="O248" s="19">
        <f t="shared" si="17"/>
        <v>32.96</v>
      </c>
      <c r="P248" s="19">
        <f t="shared" si="15"/>
        <v>77.28</v>
      </c>
      <c r="Q248" s="12" t="s">
        <v>737</v>
      </c>
    </row>
    <row r="249" spans="1:17" s="3" customFormat="1">
      <c r="A249" s="1" t="s">
        <v>581</v>
      </c>
      <c r="B249" s="1">
        <v>57.7</v>
      </c>
      <c r="C249" s="1">
        <v>76.8</v>
      </c>
      <c r="D249" s="2" t="s">
        <v>531</v>
      </c>
      <c r="E249" s="1" t="s">
        <v>2</v>
      </c>
      <c r="F249" s="1" t="s">
        <v>532</v>
      </c>
      <c r="G249" s="1" t="s">
        <v>582</v>
      </c>
      <c r="H249" s="1" t="s">
        <v>534</v>
      </c>
      <c r="I249" s="1">
        <v>4</v>
      </c>
      <c r="J249" s="1">
        <v>44.66</v>
      </c>
      <c r="K249" s="1">
        <v>25</v>
      </c>
      <c r="L249" s="1">
        <v>11.54</v>
      </c>
      <c r="M249" s="1">
        <v>30.72</v>
      </c>
      <c r="N249" s="19">
        <f>VLOOKUP(G249,Sheet2!A:B,2,FALSE)</f>
        <v>81.5</v>
      </c>
      <c r="O249" s="19">
        <f t="shared" si="17"/>
        <v>32.6</v>
      </c>
      <c r="P249" s="19">
        <f t="shared" si="15"/>
        <v>77.259999999999991</v>
      </c>
      <c r="Q249" s="12" t="s">
        <v>738</v>
      </c>
    </row>
    <row r="250" spans="1:17" s="3" customFormat="1">
      <c r="A250" s="1" t="s">
        <v>599</v>
      </c>
      <c r="B250" s="1">
        <v>62.3</v>
      </c>
      <c r="C250" s="1">
        <v>79.2</v>
      </c>
      <c r="D250" s="2" t="s">
        <v>531</v>
      </c>
      <c r="E250" s="1" t="s">
        <v>2</v>
      </c>
      <c r="F250" s="1" t="s">
        <v>532</v>
      </c>
      <c r="G250" s="1" t="s">
        <v>600</v>
      </c>
      <c r="H250" s="1" t="s">
        <v>534</v>
      </c>
      <c r="I250" s="1">
        <v>0</v>
      </c>
      <c r="J250" s="1">
        <v>44.14</v>
      </c>
      <c r="K250" s="1">
        <v>34</v>
      </c>
      <c r="L250" s="1">
        <v>12.46</v>
      </c>
      <c r="M250" s="1">
        <v>31.68</v>
      </c>
      <c r="N250" s="19">
        <f>VLOOKUP(G250,Sheet2!A:B,2,FALSE)</f>
        <v>82.6</v>
      </c>
      <c r="O250" s="19">
        <f t="shared" si="17"/>
        <v>33.04</v>
      </c>
      <c r="P250" s="19">
        <f t="shared" si="15"/>
        <v>77.180000000000007</v>
      </c>
      <c r="Q250" s="12" t="s">
        <v>739</v>
      </c>
    </row>
    <row r="251" spans="1:17" s="3" customFormat="1">
      <c r="A251" s="1" t="s">
        <v>595</v>
      </c>
      <c r="B251" s="1">
        <v>66.7</v>
      </c>
      <c r="C251" s="1">
        <v>77.2</v>
      </c>
      <c r="D251" s="2" t="s">
        <v>531</v>
      </c>
      <c r="E251" s="1" t="s">
        <v>2</v>
      </c>
      <c r="F251" s="1" t="s">
        <v>532</v>
      </c>
      <c r="G251" s="1" t="s">
        <v>596</v>
      </c>
      <c r="H251" s="1" t="s">
        <v>534</v>
      </c>
      <c r="I251" s="1">
        <v>0</v>
      </c>
      <c r="J251" s="1">
        <v>44.22</v>
      </c>
      <c r="K251" s="1">
        <v>32</v>
      </c>
      <c r="L251" s="1">
        <v>13.34</v>
      </c>
      <c r="M251" s="1">
        <v>30.88</v>
      </c>
      <c r="N251" s="19">
        <f>VLOOKUP(G251,Sheet2!A:B,2,FALSE)</f>
        <v>82.3</v>
      </c>
      <c r="O251" s="19">
        <f t="shared" si="17"/>
        <v>32.92</v>
      </c>
      <c r="P251" s="19">
        <f t="shared" si="15"/>
        <v>77.14</v>
      </c>
      <c r="Q251" s="12" t="s">
        <v>740</v>
      </c>
    </row>
    <row r="252" spans="1:17" s="3" customFormat="1">
      <c r="A252" s="5" t="s">
        <v>709</v>
      </c>
      <c r="B252" s="5">
        <v>57.2</v>
      </c>
      <c r="C252" s="5">
        <v>79.8</v>
      </c>
      <c r="D252" s="4" t="s">
        <v>531</v>
      </c>
      <c r="E252" s="5" t="s">
        <v>2</v>
      </c>
      <c r="F252" s="1" t="s">
        <v>532</v>
      </c>
      <c r="G252" s="5" t="s">
        <v>710</v>
      </c>
      <c r="H252" s="5" t="s">
        <v>534</v>
      </c>
      <c r="I252" s="5">
        <v>0</v>
      </c>
      <c r="J252" s="5">
        <v>43.36</v>
      </c>
      <c r="K252" s="5">
        <v>48</v>
      </c>
      <c r="L252" s="5">
        <v>11.44</v>
      </c>
      <c r="M252" s="5">
        <v>31.92</v>
      </c>
      <c r="N252" s="19">
        <f>VLOOKUP(G252,Sheet2!A:B,2,FALSE)</f>
        <v>84.2</v>
      </c>
      <c r="O252" s="19">
        <f t="shared" si="17"/>
        <v>33.68</v>
      </c>
      <c r="P252" s="19">
        <f t="shared" si="15"/>
        <v>77.039999999999992</v>
      </c>
      <c r="Q252" s="12" t="s">
        <v>741</v>
      </c>
    </row>
    <row r="253" spans="1:17" s="3" customFormat="1">
      <c r="A253" s="1" t="s">
        <v>575</v>
      </c>
      <c r="B253" s="1">
        <v>71.8</v>
      </c>
      <c r="C253" s="1">
        <v>76.400000000000006</v>
      </c>
      <c r="D253" s="2" t="s">
        <v>531</v>
      </c>
      <c r="E253" s="1" t="s">
        <v>2</v>
      </c>
      <c r="F253" s="1" t="s">
        <v>532</v>
      </c>
      <c r="G253" s="1" t="s">
        <v>576</v>
      </c>
      <c r="H253" s="1" t="s">
        <v>534</v>
      </c>
      <c r="I253" s="1">
        <v>0</v>
      </c>
      <c r="J253" s="1">
        <v>44.92</v>
      </c>
      <c r="K253" s="1">
        <v>22</v>
      </c>
      <c r="L253" s="1">
        <v>14.36</v>
      </c>
      <c r="M253" s="1">
        <v>30.56</v>
      </c>
      <c r="N253" s="19">
        <f>VLOOKUP(G253,Sheet2!A:B,2,FALSE)</f>
        <v>80.2</v>
      </c>
      <c r="O253" s="19">
        <f t="shared" si="17"/>
        <v>32.080000000000005</v>
      </c>
      <c r="P253" s="19">
        <f t="shared" si="15"/>
        <v>77</v>
      </c>
      <c r="Q253" s="12" t="s">
        <v>742</v>
      </c>
    </row>
    <row r="254" spans="1:17" s="3" customFormat="1">
      <c r="A254" s="1" t="s">
        <v>585</v>
      </c>
      <c r="B254" s="1">
        <v>67.2</v>
      </c>
      <c r="C254" s="1">
        <v>77.599999999999994</v>
      </c>
      <c r="D254" s="2" t="s">
        <v>531</v>
      </c>
      <c r="E254" s="1" t="s">
        <v>2</v>
      </c>
      <c r="F254" s="1" t="s">
        <v>532</v>
      </c>
      <c r="G254" s="1" t="s">
        <v>586</v>
      </c>
      <c r="H254" s="1" t="s">
        <v>534</v>
      </c>
      <c r="I254" s="1">
        <v>0</v>
      </c>
      <c r="J254" s="1">
        <v>44.48</v>
      </c>
      <c r="K254" s="1">
        <v>27</v>
      </c>
      <c r="L254" s="1">
        <v>13.44</v>
      </c>
      <c r="M254" s="1">
        <v>31.04</v>
      </c>
      <c r="N254" s="19">
        <f>VLOOKUP(G254,Sheet2!A:B,2,FALSE)</f>
        <v>80.7</v>
      </c>
      <c r="O254" s="19">
        <f t="shared" si="17"/>
        <v>32.28</v>
      </c>
      <c r="P254" s="19">
        <f t="shared" si="15"/>
        <v>76.759999999999991</v>
      </c>
      <c r="Q254" s="12" t="s">
        <v>743</v>
      </c>
    </row>
    <row r="255" spans="1:17" s="3" customFormat="1">
      <c r="A255" s="1" t="s">
        <v>609</v>
      </c>
      <c r="B255" s="1">
        <v>66.5</v>
      </c>
      <c r="C255" s="1">
        <v>76.2</v>
      </c>
      <c r="D255" s="2" t="s">
        <v>531</v>
      </c>
      <c r="E255" s="1" t="s">
        <v>2</v>
      </c>
      <c r="F255" s="1" t="s">
        <v>532</v>
      </c>
      <c r="G255" s="1" t="s">
        <v>610</v>
      </c>
      <c r="H255" s="1" t="s">
        <v>534</v>
      </c>
      <c r="I255" s="1">
        <v>0</v>
      </c>
      <c r="J255" s="1">
        <v>43.78</v>
      </c>
      <c r="K255" s="1">
        <v>42</v>
      </c>
      <c r="L255" s="1">
        <v>13.3</v>
      </c>
      <c r="M255" s="1">
        <v>30.48</v>
      </c>
      <c r="N255" s="19">
        <f>VLOOKUP(G255,Sheet2!A:B,2,FALSE)</f>
        <v>82.4</v>
      </c>
      <c r="O255" s="19">
        <f t="shared" si="17"/>
        <v>32.96</v>
      </c>
      <c r="P255" s="19">
        <f t="shared" si="15"/>
        <v>76.740000000000009</v>
      </c>
      <c r="Q255" s="12" t="s">
        <v>744</v>
      </c>
    </row>
    <row r="256" spans="1:17" s="3" customFormat="1">
      <c r="A256" s="1" t="s">
        <v>605</v>
      </c>
      <c r="B256" s="1">
        <v>62.8</v>
      </c>
      <c r="C256" s="1">
        <v>78.8</v>
      </c>
      <c r="D256" s="2" t="s">
        <v>531</v>
      </c>
      <c r="E256" s="1" t="s">
        <v>2</v>
      </c>
      <c r="F256" s="1" t="s">
        <v>532</v>
      </c>
      <c r="G256" s="1" t="s">
        <v>606</v>
      </c>
      <c r="H256" s="1" t="s">
        <v>534</v>
      </c>
      <c r="I256" s="1">
        <v>0</v>
      </c>
      <c r="J256" s="1">
        <v>44.08</v>
      </c>
      <c r="K256" s="1">
        <v>37</v>
      </c>
      <c r="L256" s="1">
        <v>12.56</v>
      </c>
      <c r="M256" s="1">
        <v>31.52</v>
      </c>
      <c r="N256" s="19">
        <f>VLOOKUP(G256,Sheet2!A:B,2,FALSE)</f>
        <v>81.599999999999994</v>
      </c>
      <c r="O256" s="19">
        <f t="shared" si="17"/>
        <v>32.64</v>
      </c>
      <c r="P256" s="19">
        <f t="shared" si="15"/>
        <v>76.72</v>
      </c>
      <c r="Q256" s="12" t="s">
        <v>745</v>
      </c>
    </row>
    <row r="257" spans="1:17" s="3" customFormat="1">
      <c r="A257" s="1" t="s">
        <v>603</v>
      </c>
      <c r="B257" s="1">
        <v>58.2</v>
      </c>
      <c r="C257" s="1">
        <v>81.2</v>
      </c>
      <c r="D257" s="2" t="s">
        <v>531</v>
      </c>
      <c r="E257" s="1" t="s">
        <v>2</v>
      </c>
      <c r="F257" s="1" t="s">
        <v>532</v>
      </c>
      <c r="G257" s="1" t="s">
        <v>604</v>
      </c>
      <c r="H257" s="1" t="s">
        <v>534</v>
      </c>
      <c r="I257" s="1">
        <v>0</v>
      </c>
      <c r="J257" s="1">
        <v>44.12</v>
      </c>
      <c r="K257" s="1">
        <v>36</v>
      </c>
      <c r="L257" s="1">
        <v>11.64</v>
      </c>
      <c r="M257" s="1">
        <v>32.479999999999997</v>
      </c>
      <c r="N257" s="19">
        <f>VLOOKUP(G257,Sheet2!A:B,2,FALSE)</f>
        <v>81.5</v>
      </c>
      <c r="O257" s="19">
        <f t="shared" si="17"/>
        <v>32.6</v>
      </c>
      <c r="P257" s="19">
        <f t="shared" si="15"/>
        <v>76.72</v>
      </c>
      <c r="Q257" s="12" t="s">
        <v>746</v>
      </c>
    </row>
    <row r="258" spans="1:17" s="3" customFormat="1">
      <c r="A258" s="1" t="s">
        <v>601</v>
      </c>
      <c r="B258" s="1">
        <v>71.5</v>
      </c>
      <c r="C258" s="1">
        <v>74.599999999999994</v>
      </c>
      <c r="D258" s="2" t="s">
        <v>531</v>
      </c>
      <c r="E258" s="1" t="s">
        <v>2</v>
      </c>
      <c r="F258" s="1" t="s">
        <v>532</v>
      </c>
      <c r="G258" s="1" t="s">
        <v>602</v>
      </c>
      <c r="H258" s="1" t="s">
        <v>534</v>
      </c>
      <c r="I258" s="1">
        <v>0</v>
      </c>
      <c r="J258" s="1">
        <v>44.14</v>
      </c>
      <c r="K258" s="1">
        <v>35</v>
      </c>
      <c r="L258" s="1">
        <v>14.3</v>
      </c>
      <c r="M258" s="1">
        <v>29.84</v>
      </c>
      <c r="N258" s="19">
        <f>VLOOKUP(G258,Sheet2!A:B,2,FALSE)</f>
        <v>81.400000000000006</v>
      </c>
      <c r="O258" s="19">
        <f t="shared" si="17"/>
        <v>32.56</v>
      </c>
      <c r="P258" s="19">
        <f t="shared" si="15"/>
        <v>76.7</v>
      </c>
      <c r="Q258" s="12" t="s">
        <v>747</v>
      </c>
    </row>
    <row r="259" spans="1:17" s="3" customFormat="1">
      <c r="A259" s="1" t="s">
        <v>611</v>
      </c>
      <c r="B259" s="1">
        <v>68.400000000000006</v>
      </c>
      <c r="C259" s="1">
        <v>74.8</v>
      </c>
      <c r="D259" s="2" t="s">
        <v>531</v>
      </c>
      <c r="E259" s="1" t="s">
        <v>2</v>
      </c>
      <c r="F259" s="1" t="s">
        <v>532</v>
      </c>
      <c r="G259" s="1" t="s">
        <v>612</v>
      </c>
      <c r="H259" s="1" t="s">
        <v>534</v>
      </c>
      <c r="I259" s="1">
        <v>0</v>
      </c>
      <c r="J259" s="1">
        <v>43.6</v>
      </c>
      <c r="K259" s="1">
        <v>43</v>
      </c>
      <c r="L259" s="1">
        <v>13.68</v>
      </c>
      <c r="M259" s="1">
        <v>29.92</v>
      </c>
      <c r="N259" s="19">
        <f>VLOOKUP(G259,Sheet2!A:B,2,FALSE)</f>
        <v>82.4</v>
      </c>
      <c r="O259" s="19">
        <f t="shared" si="17"/>
        <v>32.96</v>
      </c>
      <c r="P259" s="19">
        <f t="shared" ref="P259:P306" si="18">J259+O259</f>
        <v>76.56</v>
      </c>
      <c r="Q259" s="12" t="s">
        <v>748</v>
      </c>
    </row>
    <row r="260" spans="1:17" s="3" customFormat="1">
      <c r="A260" s="1" t="s">
        <v>593</v>
      </c>
      <c r="B260" s="1">
        <v>68.2</v>
      </c>
      <c r="C260" s="1">
        <v>76.599999999999994</v>
      </c>
      <c r="D260" s="2" t="s">
        <v>531</v>
      </c>
      <c r="E260" s="1" t="s">
        <v>2</v>
      </c>
      <c r="F260" s="1" t="s">
        <v>532</v>
      </c>
      <c r="G260" s="1" t="s">
        <v>594</v>
      </c>
      <c r="H260" s="1" t="s">
        <v>534</v>
      </c>
      <c r="I260" s="1">
        <v>0</v>
      </c>
      <c r="J260" s="1">
        <v>44.28</v>
      </c>
      <c r="K260" s="1">
        <v>31</v>
      </c>
      <c r="L260" s="1">
        <v>13.64</v>
      </c>
      <c r="M260" s="1">
        <v>30.64</v>
      </c>
      <c r="N260" s="19">
        <f>VLOOKUP(G260,Sheet2!A:B,2,FALSE)</f>
        <v>80.7</v>
      </c>
      <c r="O260" s="19">
        <f t="shared" si="17"/>
        <v>32.28</v>
      </c>
      <c r="P260" s="19">
        <f t="shared" si="18"/>
        <v>76.56</v>
      </c>
      <c r="Q260" s="12" t="s">
        <v>749</v>
      </c>
    </row>
    <row r="261" spans="1:17" s="3" customFormat="1">
      <c r="A261" s="1" t="s">
        <v>587</v>
      </c>
      <c r="B261" s="1">
        <v>67.400000000000006</v>
      </c>
      <c r="C261" s="1">
        <v>77.400000000000006</v>
      </c>
      <c r="D261" s="2" t="s">
        <v>531</v>
      </c>
      <c r="E261" s="1" t="s">
        <v>2</v>
      </c>
      <c r="F261" s="1" t="s">
        <v>532</v>
      </c>
      <c r="G261" s="1" t="s">
        <v>588</v>
      </c>
      <c r="H261" s="1" t="s">
        <v>534</v>
      </c>
      <c r="I261" s="1">
        <v>0</v>
      </c>
      <c r="J261" s="1">
        <v>44.44</v>
      </c>
      <c r="K261" s="1">
        <v>28</v>
      </c>
      <c r="L261" s="1">
        <v>13.48</v>
      </c>
      <c r="M261" s="1">
        <v>30.96</v>
      </c>
      <c r="N261" s="19">
        <f>VLOOKUP(G261,Sheet2!A:B,2,FALSE)</f>
        <v>80.3</v>
      </c>
      <c r="O261" s="19">
        <f t="shared" si="17"/>
        <v>32.119999999999997</v>
      </c>
      <c r="P261" s="19">
        <f t="shared" si="18"/>
        <v>76.56</v>
      </c>
      <c r="Q261" s="12" t="s">
        <v>750</v>
      </c>
    </row>
    <row r="262" spans="1:17" s="3" customFormat="1">
      <c r="A262" s="1" t="s">
        <v>597</v>
      </c>
      <c r="B262" s="1">
        <v>73.900000000000006</v>
      </c>
      <c r="C262" s="1">
        <v>73.599999999999994</v>
      </c>
      <c r="D262" s="2" t="s">
        <v>531</v>
      </c>
      <c r="E262" s="1" t="s">
        <v>2</v>
      </c>
      <c r="F262" s="1" t="s">
        <v>532</v>
      </c>
      <c r="G262" s="1" t="s">
        <v>598</v>
      </c>
      <c r="H262" s="1" t="s">
        <v>534</v>
      </c>
      <c r="I262" s="1">
        <v>0</v>
      </c>
      <c r="J262" s="1">
        <v>44.22</v>
      </c>
      <c r="K262" s="1">
        <v>33</v>
      </c>
      <c r="L262" s="1">
        <v>14.78</v>
      </c>
      <c r="M262" s="1">
        <v>29.44</v>
      </c>
      <c r="N262" s="19">
        <f>VLOOKUP(G262,Sheet2!A:B,2,FALSE)</f>
        <v>80.2</v>
      </c>
      <c r="O262" s="19">
        <f t="shared" si="17"/>
        <v>32.080000000000005</v>
      </c>
      <c r="P262" s="19">
        <f t="shared" si="18"/>
        <v>76.300000000000011</v>
      </c>
      <c r="Q262" s="12" t="s">
        <v>751</v>
      </c>
    </row>
    <row r="263" spans="1:17" s="3" customFormat="1">
      <c r="A263" s="1" t="s">
        <v>613</v>
      </c>
      <c r="B263" s="1">
        <v>64.3</v>
      </c>
      <c r="C263" s="1">
        <v>76.400000000000006</v>
      </c>
      <c r="D263" s="2" t="s">
        <v>828</v>
      </c>
      <c r="E263" s="1" t="s">
        <v>2</v>
      </c>
      <c r="F263" s="1" t="s">
        <v>532</v>
      </c>
      <c r="G263" s="1" t="s">
        <v>614</v>
      </c>
      <c r="H263" s="1" t="s">
        <v>534</v>
      </c>
      <c r="I263" s="1">
        <v>0</v>
      </c>
      <c r="J263" s="1">
        <v>43.42</v>
      </c>
      <c r="K263" s="1">
        <v>45</v>
      </c>
      <c r="L263" s="1">
        <v>12.86</v>
      </c>
      <c r="M263" s="1">
        <v>30.56</v>
      </c>
      <c r="N263" s="19">
        <f>VLOOKUP(G263,Sheet2!A:B,2,FALSE)</f>
        <v>81.900000000000006</v>
      </c>
      <c r="O263" s="19">
        <f t="shared" si="17"/>
        <v>32.760000000000005</v>
      </c>
      <c r="P263" s="19">
        <f t="shared" si="18"/>
        <v>76.180000000000007</v>
      </c>
      <c r="Q263" s="12" t="s">
        <v>752</v>
      </c>
    </row>
    <row r="264" spans="1:17" s="3" customFormat="1">
      <c r="A264" s="1" t="s">
        <v>607</v>
      </c>
      <c r="B264" s="1">
        <v>64.400000000000006</v>
      </c>
      <c r="C264" s="1">
        <v>77.400000000000006</v>
      </c>
      <c r="D264" s="2" t="s">
        <v>531</v>
      </c>
      <c r="E264" s="1" t="s">
        <v>2</v>
      </c>
      <c r="F264" s="1" t="s">
        <v>532</v>
      </c>
      <c r="G264" s="1" t="s">
        <v>608</v>
      </c>
      <c r="H264" s="1" t="s">
        <v>534</v>
      </c>
      <c r="I264" s="1">
        <v>0</v>
      </c>
      <c r="J264" s="1">
        <v>43.84</v>
      </c>
      <c r="K264" s="1">
        <v>40</v>
      </c>
      <c r="L264" s="1">
        <v>12.88</v>
      </c>
      <c r="M264" s="1">
        <v>30.96</v>
      </c>
      <c r="N264" s="19">
        <f>VLOOKUP(G264,Sheet2!A:B,2,FALSE)</f>
        <v>79.2</v>
      </c>
      <c r="O264" s="19">
        <f t="shared" si="17"/>
        <v>31.680000000000003</v>
      </c>
      <c r="P264" s="19">
        <f t="shared" si="18"/>
        <v>75.52000000000001</v>
      </c>
      <c r="Q264" s="12" t="s">
        <v>753</v>
      </c>
    </row>
    <row r="265" spans="1:17" s="3" customFormat="1">
      <c r="A265" s="1" t="s">
        <v>45</v>
      </c>
      <c r="B265" s="1">
        <v>68.2</v>
      </c>
      <c r="C265" s="1">
        <v>83.4</v>
      </c>
      <c r="D265" s="2" t="s">
        <v>616</v>
      </c>
      <c r="E265" s="1" t="s">
        <v>2</v>
      </c>
      <c r="F265" s="1" t="s">
        <v>617</v>
      </c>
      <c r="G265" s="41" t="s">
        <v>626</v>
      </c>
      <c r="H265" s="1" t="s">
        <v>619</v>
      </c>
      <c r="I265" s="1">
        <v>0</v>
      </c>
      <c r="J265" s="1">
        <v>47</v>
      </c>
      <c r="K265" s="1">
        <v>5</v>
      </c>
      <c r="L265" s="1">
        <v>13.64</v>
      </c>
      <c r="M265" s="1">
        <v>33.36</v>
      </c>
      <c r="N265" s="19" t="e">
        <f>VLOOKUP(G265,Sheet2!A:B,2,FALSE)</f>
        <v>#N/A</v>
      </c>
      <c r="O265" s="19" t="e">
        <f t="shared" ref="O265:O267" si="19">N265*0.4</f>
        <v>#N/A</v>
      </c>
      <c r="P265" s="19" t="e">
        <f t="shared" si="18"/>
        <v>#N/A</v>
      </c>
      <c r="Q265" s="12"/>
    </row>
    <row r="266" spans="1:17" s="3" customFormat="1">
      <c r="A266" s="1" t="s">
        <v>655</v>
      </c>
      <c r="B266" s="1">
        <v>71.7</v>
      </c>
      <c r="C266" s="1">
        <v>75</v>
      </c>
      <c r="D266" s="2" t="s">
        <v>616</v>
      </c>
      <c r="E266" s="1" t="s">
        <v>2</v>
      </c>
      <c r="F266" s="1" t="s">
        <v>617</v>
      </c>
      <c r="G266" s="41" t="s">
        <v>656</v>
      </c>
      <c r="H266" s="1" t="s">
        <v>619</v>
      </c>
      <c r="I266" s="1">
        <v>0</v>
      </c>
      <c r="J266" s="1">
        <v>44.34</v>
      </c>
      <c r="K266" s="1">
        <v>20</v>
      </c>
      <c r="L266" s="1">
        <v>14.34</v>
      </c>
      <c r="M266" s="1">
        <v>30</v>
      </c>
      <c r="N266" s="19" t="e">
        <f>VLOOKUP(G266,Sheet2!A:B,2,FALSE)</f>
        <v>#N/A</v>
      </c>
      <c r="O266" s="19" t="e">
        <f t="shared" si="19"/>
        <v>#N/A</v>
      </c>
      <c r="P266" s="19" t="e">
        <f t="shared" si="18"/>
        <v>#N/A</v>
      </c>
      <c r="Q266" s="12"/>
    </row>
    <row r="267" spans="1:17" s="3" customFormat="1">
      <c r="A267" s="1" t="s">
        <v>693</v>
      </c>
      <c r="B267" s="1">
        <v>68</v>
      </c>
      <c r="C267" s="1">
        <v>73.599999999999994</v>
      </c>
      <c r="D267" s="2" t="s">
        <v>616</v>
      </c>
      <c r="E267" s="1" t="s">
        <v>2</v>
      </c>
      <c r="F267" s="1" t="s">
        <v>617</v>
      </c>
      <c r="G267" s="41" t="s">
        <v>694</v>
      </c>
      <c r="H267" s="1" t="s">
        <v>619</v>
      </c>
      <c r="I267" s="1">
        <v>0</v>
      </c>
      <c r="J267" s="1">
        <v>43.04</v>
      </c>
      <c r="K267" s="1">
        <v>40</v>
      </c>
      <c r="L267" s="1">
        <v>13.6</v>
      </c>
      <c r="M267" s="1">
        <v>29.44</v>
      </c>
      <c r="N267" s="19" t="e">
        <f>VLOOKUP(G267,Sheet2!A:B,2,FALSE)</f>
        <v>#N/A</v>
      </c>
      <c r="O267" s="19" t="e">
        <f t="shared" si="19"/>
        <v>#N/A</v>
      </c>
      <c r="P267" s="19" t="e">
        <f t="shared" si="18"/>
        <v>#N/A</v>
      </c>
      <c r="Q267" s="12"/>
    </row>
    <row r="268" spans="1:17" s="3" customFormat="1">
      <c r="A268" s="1" t="s">
        <v>620</v>
      </c>
      <c r="B268" s="1">
        <v>72.599999999999994</v>
      </c>
      <c r="C268" s="1">
        <v>84.2</v>
      </c>
      <c r="D268" s="2" t="s">
        <v>616</v>
      </c>
      <c r="E268" s="1" t="s">
        <v>829</v>
      </c>
      <c r="F268" s="1" t="s">
        <v>617</v>
      </c>
      <c r="G268" s="41" t="s">
        <v>621</v>
      </c>
      <c r="H268" s="1" t="s">
        <v>619</v>
      </c>
      <c r="I268" s="1">
        <v>0</v>
      </c>
      <c r="J268" s="1">
        <v>48.2</v>
      </c>
      <c r="K268" s="1">
        <v>2</v>
      </c>
      <c r="L268" s="1">
        <v>14.52</v>
      </c>
      <c r="M268" s="1">
        <v>33.68</v>
      </c>
      <c r="N268" s="19">
        <f>VLOOKUP(G268,Sheet2!A:B,2,FALSE)</f>
        <v>83.6</v>
      </c>
      <c r="O268" s="19">
        <f t="shared" ref="O268:O306" si="20">N268*0.4</f>
        <v>33.44</v>
      </c>
      <c r="P268" s="19">
        <f t="shared" si="18"/>
        <v>81.64</v>
      </c>
      <c r="Q268" s="12" t="s">
        <v>785</v>
      </c>
    </row>
    <row r="269" spans="1:17" s="3" customFormat="1">
      <c r="A269" s="1" t="s">
        <v>622</v>
      </c>
      <c r="B269" s="1">
        <v>78.400000000000006</v>
      </c>
      <c r="C269" s="1">
        <v>79.400000000000006</v>
      </c>
      <c r="D269" s="2" t="s">
        <v>616</v>
      </c>
      <c r="E269" s="1" t="s">
        <v>2</v>
      </c>
      <c r="F269" s="1" t="s">
        <v>617</v>
      </c>
      <c r="G269" s="41" t="s">
        <v>623</v>
      </c>
      <c r="H269" s="1" t="s">
        <v>619</v>
      </c>
      <c r="I269" s="1">
        <v>0</v>
      </c>
      <c r="J269" s="1">
        <v>47.44</v>
      </c>
      <c r="K269" s="1">
        <v>3</v>
      </c>
      <c r="L269" s="1">
        <v>15.68</v>
      </c>
      <c r="M269" s="1">
        <v>31.76</v>
      </c>
      <c r="N269" s="19">
        <f>VLOOKUP(G269,Sheet2!A:B,2,FALSE)</f>
        <v>83.6</v>
      </c>
      <c r="O269" s="19">
        <f t="shared" si="20"/>
        <v>33.44</v>
      </c>
      <c r="P269" s="19">
        <f t="shared" si="18"/>
        <v>80.88</v>
      </c>
      <c r="Q269" s="12" t="s">
        <v>786</v>
      </c>
    </row>
    <row r="270" spans="1:17" s="3" customFormat="1">
      <c r="A270" s="1" t="s">
        <v>615</v>
      </c>
      <c r="B270" s="1">
        <v>70.400000000000006</v>
      </c>
      <c r="C270" s="1">
        <v>80.2</v>
      </c>
      <c r="D270" s="2" t="s">
        <v>830</v>
      </c>
      <c r="E270" s="1" t="s">
        <v>2</v>
      </c>
      <c r="F270" s="1" t="s">
        <v>617</v>
      </c>
      <c r="G270" s="41" t="s">
        <v>618</v>
      </c>
      <c r="H270" s="1" t="s">
        <v>619</v>
      </c>
      <c r="I270" s="1">
        <v>4</v>
      </c>
      <c r="J270" s="1">
        <v>48.56</v>
      </c>
      <c r="K270" s="1">
        <v>1</v>
      </c>
      <c r="L270" s="1">
        <v>14.08</v>
      </c>
      <c r="M270" s="1">
        <v>32.08</v>
      </c>
      <c r="N270" s="19">
        <f>VLOOKUP(G270,Sheet2!A:B,2,FALSE)</f>
        <v>80.599999999999994</v>
      </c>
      <c r="O270" s="19">
        <f t="shared" si="20"/>
        <v>32.24</v>
      </c>
      <c r="P270" s="19">
        <f t="shared" si="18"/>
        <v>80.800000000000011</v>
      </c>
      <c r="Q270" s="12" t="s">
        <v>715</v>
      </c>
    </row>
    <row r="271" spans="1:17" s="3" customFormat="1">
      <c r="A271" s="1" t="s">
        <v>637</v>
      </c>
      <c r="B271" s="1">
        <v>75.5</v>
      </c>
      <c r="C271" s="1">
        <v>75.8</v>
      </c>
      <c r="D271" s="2" t="s">
        <v>616</v>
      </c>
      <c r="E271" s="1" t="s">
        <v>2</v>
      </c>
      <c r="F271" s="1" t="s">
        <v>617</v>
      </c>
      <c r="G271" s="41" t="s">
        <v>638</v>
      </c>
      <c r="H271" s="1" t="s">
        <v>619</v>
      </c>
      <c r="I271" s="1">
        <v>0</v>
      </c>
      <c r="J271" s="1">
        <v>45.42</v>
      </c>
      <c r="K271" s="1">
        <v>11</v>
      </c>
      <c r="L271" s="1">
        <v>15.1</v>
      </c>
      <c r="M271" s="1">
        <v>30.32</v>
      </c>
      <c r="N271" s="19">
        <f>VLOOKUP(G271,Sheet2!A:B,2,FALSE)</f>
        <v>86.76</v>
      </c>
      <c r="O271" s="19">
        <f t="shared" si="20"/>
        <v>34.704000000000001</v>
      </c>
      <c r="P271" s="19">
        <f t="shared" si="18"/>
        <v>80.123999999999995</v>
      </c>
      <c r="Q271" s="12" t="s">
        <v>716</v>
      </c>
    </row>
    <row r="272" spans="1:17" s="3" customFormat="1">
      <c r="A272" s="1" t="s">
        <v>624</v>
      </c>
      <c r="B272" s="1">
        <v>71.900000000000006</v>
      </c>
      <c r="C272" s="1">
        <v>82.6</v>
      </c>
      <c r="D272" s="2" t="s">
        <v>616</v>
      </c>
      <c r="E272" s="1" t="s">
        <v>2</v>
      </c>
      <c r="F272" s="1" t="s">
        <v>617</v>
      </c>
      <c r="G272" s="41" t="s">
        <v>625</v>
      </c>
      <c r="H272" s="1" t="s">
        <v>619</v>
      </c>
      <c r="I272" s="1">
        <v>0</v>
      </c>
      <c r="J272" s="1">
        <v>47.42</v>
      </c>
      <c r="K272" s="1">
        <v>4</v>
      </c>
      <c r="L272" s="1">
        <v>14.38</v>
      </c>
      <c r="M272" s="1">
        <v>33.04</v>
      </c>
      <c r="N272" s="19">
        <f>VLOOKUP(G272,Sheet2!A:B,2,FALSE)</f>
        <v>81.7</v>
      </c>
      <c r="O272" s="19">
        <f t="shared" si="20"/>
        <v>32.68</v>
      </c>
      <c r="P272" s="19">
        <f t="shared" si="18"/>
        <v>80.099999999999994</v>
      </c>
      <c r="Q272" s="12" t="s">
        <v>717</v>
      </c>
    </row>
    <row r="273" spans="1:17" s="3" customFormat="1">
      <c r="A273" s="1" t="s">
        <v>629</v>
      </c>
      <c r="B273" s="1">
        <v>65.3</v>
      </c>
      <c r="C273" s="1">
        <v>82.2</v>
      </c>
      <c r="D273" s="2" t="s">
        <v>616</v>
      </c>
      <c r="E273" s="1" t="s">
        <v>2</v>
      </c>
      <c r="F273" s="1" t="s">
        <v>617</v>
      </c>
      <c r="G273" s="41" t="s">
        <v>630</v>
      </c>
      <c r="H273" s="1" t="s">
        <v>619</v>
      </c>
      <c r="I273" s="1">
        <v>0</v>
      </c>
      <c r="J273" s="1">
        <v>45.94</v>
      </c>
      <c r="K273" s="1">
        <v>7</v>
      </c>
      <c r="L273" s="1">
        <v>13.06</v>
      </c>
      <c r="M273" s="1">
        <v>32.880000000000003</v>
      </c>
      <c r="N273" s="19">
        <f>VLOOKUP(G273,Sheet2!A:B,2,FALSE)</f>
        <v>84.2</v>
      </c>
      <c r="O273" s="19">
        <f t="shared" si="20"/>
        <v>33.68</v>
      </c>
      <c r="P273" s="19">
        <f t="shared" si="18"/>
        <v>79.62</v>
      </c>
      <c r="Q273" s="12" t="s">
        <v>718</v>
      </c>
    </row>
    <row r="274" spans="1:17" s="3" customFormat="1">
      <c r="A274" s="1" t="s">
        <v>627</v>
      </c>
      <c r="B274" s="1">
        <v>71.900000000000006</v>
      </c>
      <c r="C274" s="1">
        <v>80.2</v>
      </c>
      <c r="D274" s="2" t="s">
        <v>616</v>
      </c>
      <c r="E274" s="1" t="s">
        <v>2</v>
      </c>
      <c r="F274" s="1" t="s">
        <v>617</v>
      </c>
      <c r="G274" s="41" t="s">
        <v>628</v>
      </c>
      <c r="H274" s="1" t="s">
        <v>619</v>
      </c>
      <c r="I274" s="1">
        <v>0</v>
      </c>
      <c r="J274" s="1">
        <v>46.46</v>
      </c>
      <c r="K274" s="1">
        <v>6</v>
      </c>
      <c r="L274" s="1">
        <v>14.38</v>
      </c>
      <c r="M274" s="1">
        <v>32.08</v>
      </c>
      <c r="N274" s="19">
        <f>VLOOKUP(G274,Sheet2!A:B,2,FALSE)</f>
        <v>82.9</v>
      </c>
      <c r="O274" s="19">
        <f t="shared" si="20"/>
        <v>33.160000000000004</v>
      </c>
      <c r="P274" s="19">
        <f t="shared" si="18"/>
        <v>79.62</v>
      </c>
      <c r="Q274" s="12" t="s">
        <v>719</v>
      </c>
    </row>
    <row r="275" spans="1:17" s="3" customFormat="1">
      <c r="A275" s="1" t="s">
        <v>633</v>
      </c>
      <c r="B275" s="1">
        <v>68.599999999999994</v>
      </c>
      <c r="C275" s="1">
        <v>80</v>
      </c>
      <c r="D275" s="2" t="s">
        <v>616</v>
      </c>
      <c r="E275" s="1" t="s">
        <v>2</v>
      </c>
      <c r="F275" s="1" t="s">
        <v>617</v>
      </c>
      <c r="G275" s="41" t="s">
        <v>634</v>
      </c>
      <c r="H275" s="1" t="s">
        <v>619</v>
      </c>
      <c r="I275" s="1">
        <v>0</v>
      </c>
      <c r="J275" s="1">
        <v>45.72</v>
      </c>
      <c r="K275" s="1">
        <v>9</v>
      </c>
      <c r="L275" s="1">
        <v>13.72</v>
      </c>
      <c r="M275" s="1">
        <v>32</v>
      </c>
      <c r="N275" s="19">
        <f>VLOOKUP(G275,Sheet2!A:B,2,FALSE)</f>
        <v>84.02</v>
      </c>
      <c r="O275" s="19">
        <f t="shared" si="20"/>
        <v>33.607999999999997</v>
      </c>
      <c r="P275" s="19">
        <f t="shared" si="18"/>
        <v>79.328000000000003</v>
      </c>
      <c r="Q275" s="12" t="s">
        <v>720</v>
      </c>
    </row>
    <row r="276" spans="1:17" s="3" customFormat="1">
      <c r="A276" s="1" t="s">
        <v>635</v>
      </c>
      <c r="B276" s="1">
        <v>68.900000000000006</v>
      </c>
      <c r="C276" s="1">
        <v>79.599999999999994</v>
      </c>
      <c r="D276" s="2" t="s">
        <v>616</v>
      </c>
      <c r="E276" s="1" t="s">
        <v>2</v>
      </c>
      <c r="F276" s="1" t="s">
        <v>617</v>
      </c>
      <c r="G276" s="41" t="s">
        <v>636</v>
      </c>
      <c r="H276" s="1" t="s">
        <v>619</v>
      </c>
      <c r="I276" s="1">
        <v>0</v>
      </c>
      <c r="J276" s="1">
        <v>45.62</v>
      </c>
      <c r="K276" s="1">
        <v>10</v>
      </c>
      <c r="L276" s="1">
        <v>13.78</v>
      </c>
      <c r="M276" s="1">
        <v>31.84</v>
      </c>
      <c r="N276" s="19">
        <f>VLOOKUP(G276,Sheet2!A:B,2,FALSE)</f>
        <v>83.42</v>
      </c>
      <c r="O276" s="19">
        <f t="shared" si="20"/>
        <v>33.368000000000002</v>
      </c>
      <c r="P276" s="19">
        <f t="shared" si="18"/>
        <v>78.988</v>
      </c>
      <c r="Q276" s="12" t="s">
        <v>721</v>
      </c>
    </row>
    <row r="277" spans="1:17" s="3" customFormat="1">
      <c r="A277" s="1" t="s">
        <v>645</v>
      </c>
      <c r="B277" s="1">
        <v>74.8</v>
      </c>
      <c r="C277" s="1">
        <v>75</v>
      </c>
      <c r="D277" s="2" t="s">
        <v>616</v>
      </c>
      <c r="E277" s="1" t="s">
        <v>2</v>
      </c>
      <c r="F277" s="1" t="s">
        <v>617</v>
      </c>
      <c r="G277" s="41" t="s">
        <v>646</v>
      </c>
      <c r="H277" s="1" t="s">
        <v>619</v>
      </c>
      <c r="I277" s="1">
        <v>0</v>
      </c>
      <c r="J277" s="1">
        <v>44.96</v>
      </c>
      <c r="K277" s="1">
        <v>15</v>
      </c>
      <c r="L277" s="1">
        <v>14.96</v>
      </c>
      <c r="M277" s="1">
        <v>30</v>
      </c>
      <c r="N277" s="19">
        <f>VLOOKUP(G277,Sheet2!A:B,2,FALSE)</f>
        <v>84.6</v>
      </c>
      <c r="O277" s="19">
        <f t="shared" si="20"/>
        <v>33.839999999999996</v>
      </c>
      <c r="P277" s="19">
        <f t="shared" si="18"/>
        <v>78.8</v>
      </c>
      <c r="Q277" s="12" t="s">
        <v>722</v>
      </c>
    </row>
    <row r="278" spans="1:17" s="3" customFormat="1">
      <c r="A278" s="1" t="s">
        <v>643</v>
      </c>
      <c r="B278" s="1">
        <v>70.099999999999994</v>
      </c>
      <c r="C278" s="1">
        <v>77.400000000000006</v>
      </c>
      <c r="D278" s="2" t="s">
        <v>616</v>
      </c>
      <c r="E278" s="1" t="s">
        <v>2</v>
      </c>
      <c r="F278" s="1" t="s">
        <v>617</v>
      </c>
      <c r="G278" s="41" t="s">
        <v>644</v>
      </c>
      <c r="H278" s="1" t="s">
        <v>619</v>
      </c>
      <c r="I278" s="1">
        <v>0</v>
      </c>
      <c r="J278" s="1">
        <v>44.98</v>
      </c>
      <c r="K278" s="1">
        <v>14</v>
      </c>
      <c r="L278" s="1">
        <v>14.02</v>
      </c>
      <c r="M278" s="1">
        <v>30.96</v>
      </c>
      <c r="N278" s="19">
        <f>VLOOKUP(G278,Sheet2!A:B,2,FALSE)</f>
        <v>83.6</v>
      </c>
      <c r="O278" s="19">
        <f t="shared" si="20"/>
        <v>33.44</v>
      </c>
      <c r="P278" s="19">
        <f t="shared" si="18"/>
        <v>78.419999999999987</v>
      </c>
      <c r="Q278" s="12" t="s">
        <v>723</v>
      </c>
    </row>
    <row r="279" spans="1:17" s="3" customFormat="1">
      <c r="A279" s="1" t="s">
        <v>641</v>
      </c>
      <c r="B279" s="1">
        <v>73.7</v>
      </c>
      <c r="C279" s="1">
        <v>75.8</v>
      </c>
      <c r="D279" s="2" t="s">
        <v>616</v>
      </c>
      <c r="E279" s="1" t="s">
        <v>2</v>
      </c>
      <c r="F279" s="1" t="s">
        <v>617</v>
      </c>
      <c r="G279" s="41" t="s">
        <v>642</v>
      </c>
      <c r="H279" s="1" t="s">
        <v>619</v>
      </c>
      <c r="I279" s="1">
        <v>0</v>
      </c>
      <c r="J279" s="1">
        <v>45.06</v>
      </c>
      <c r="K279" s="1">
        <v>13</v>
      </c>
      <c r="L279" s="1">
        <v>14.74</v>
      </c>
      <c r="M279" s="1">
        <v>30.32</v>
      </c>
      <c r="N279" s="19">
        <f>VLOOKUP(G279,Sheet2!A:B,2,FALSE)</f>
        <v>83</v>
      </c>
      <c r="O279" s="19">
        <f t="shared" si="20"/>
        <v>33.200000000000003</v>
      </c>
      <c r="P279" s="19">
        <f t="shared" si="18"/>
        <v>78.260000000000005</v>
      </c>
      <c r="Q279" s="12" t="s">
        <v>724</v>
      </c>
    </row>
    <row r="280" spans="1:17" s="3" customFormat="1">
      <c r="A280" s="1" t="s">
        <v>651</v>
      </c>
      <c r="B280" s="1">
        <v>72.5</v>
      </c>
      <c r="C280" s="1">
        <v>75.400000000000006</v>
      </c>
      <c r="D280" s="2" t="s">
        <v>616</v>
      </c>
      <c r="E280" s="1" t="s">
        <v>2</v>
      </c>
      <c r="F280" s="1" t="s">
        <v>617</v>
      </c>
      <c r="G280" s="41" t="s">
        <v>652</v>
      </c>
      <c r="H280" s="1" t="s">
        <v>619</v>
      </c>
      <c r="I280" s="1">
        <v>0</v>
      </c>
      <c r="J280" s="1">
        <v>44.66</v>
      </c>
      <c r="K280" s="1">
        <v>18</v>
      </c>
      <c r="L280" s="1">
        <v>14.5</v>
      </c>
      <c r="M280" s="1">
        <v>30.16</v>
      </c>
      <c r="N280" s="19">
        <f>VLOOKUP(G280,Sheet2!A:B,2,FALSE)</f>
        <v>83.6</v>
      </c>
      <c r="O280" s="19">
        <f t="shared" si="20"/>
        <v>33.44</v>
      </c>
      <c r="P280" s="19">
        <f t="shared" si="18"/>
        <v>78.099999999999994</v>
      </c>
      <c r="Q280" s="12" t="s">
        <v>725</v>
      </c>
    </row>
    <row r="281" spans="1:17" s="3" customFormat="1">
      <c r="A281" s="1" t="s">
        <v>649</v>
      </c>
      <c r="B281" s="1">
        <v>65.5</v>
      </c>
      <c r="C281" s="1">
        <v>79</v>
      </c>
      <c r="D281" s="2" t="s">
        <v>616</v>
      </c>
      <c r="E281" s="1" t="s">
        <v>2</v>
      </c>
      <c r="F281" s="1" t="s">
        <v>617</v>
      </c>
      <c r="G281" s="41" t="s">
        <v>650</v>
      </c>
      <c r="H281" s="1" t="s">
        <v>619</v>
      </c>
      <c r="I281" s="1">
        <v>0</v>
      </c>
      <c r="J281" s="1">
        <v>44.7</v>
      </c>
      <c r="K281" s="1">
        <v>17</v>
      </c>
      <c r="L281" s="1">
        <v>13.1</v>
      </c>
      <c r="M281" s="1">
        <v>31.6</v>
      </c>
      <c r="N281" s="19">
        <f>VLOOKUP(G281,Sheet2!A:B,2,FALSE)</f>
        <v>83.3</v>
      </c>
      <c r="O281" s="19">
        <f t="shared" si="20"/>
        <v>33.32</v>
      </c>
      <c r="P281" s="19">
        <f t="shared" si="18"/>
        <v>78.02000000000001</v>
      </c>
      <c r="Q281" s="12" t="s">
        <v>726</v>
      </c>
    </row>
    <row r="282" spans="1:17" s="3" customFormat="1">
      <c r="A282" s="1" t="s">
        <v>657</v>
      </c>
      <c r="B282" s="1">
        <v>67.099999999999994</v>
      </c>
      <c r="C282" s="1">
        <v>77.2</v>
      </c>
      <c r="D282" s="2" t="s">
        <v>616</v>
      </c>
      <c r="E282" s="1" t="s">
        <v>2</v>
      </c>
      <c r="F282" s="1" t="s">
        <v>617</v>
      </c>
      <c r="G282" s="41" t="s">
        <v>658</v>
      </c>
      <c r="H282" s="1" t="s">
        <v>619</v>
      </c>
      <c r="I282" s="1">
        <v>0</v>
      </c>
      <c r="J282" s="1">
        <v>44.3</v>
      </c>
      <c r="K282" s="1">
        <v>21</v>
      </c>
      <c r="L282" s="1">
        <v>13.42</v>
      </c>
      <c r="M282" s="1">
        <v>30.88</v>
      </c>
      <c r="N282" s="19">
        <f>VLOOKUP(G282,Sheet2!A:B,2,FALSE)</f>
        <v>84</v>
      </c>
      <c r="O282" s="19">
        <f t="shared" si="20"/>
        <v>33.6</v>
      </c>
      <c r="P282" s="19">
        <f t="shared" si="18"/>
        <v>77.900000000000006</v>
      </c>
      <c r="Q282" s="12" t="s">
        <v>727</v>
      </c>
    </row>
    <row r="283" spans="1:17" s="3" customFormat="1">
      <c r="A283" s="1" t="s">
        <v>647</v>
      </c>
      <c r="B283" s="1">
        <v>68.8</v>
      </c>
      <c r="C283" s="1">
        <v>77.400000000000006</v>
      </c>
      <c r="D283" s="2" t="s">
        <v>616</v>
      </c>
      <c r="E283" s="1" t="s">
        <v>2</v>
      </c>
      <c r="F283" s="1" t="s">
        <v>617</v>
      </c>
      <c r="G283" s="41" t="s">
        <v>648</v>
      </c>
      <c r="H283" s="1" t="s">
        <v>619</v>
      </c>
      <c r="I283" s="1">
        <v>0</v>
      </c>
      <c r="J283" s="1">
        <v>44.72</v>
      </c>
      <c r="K283" s="1">
        <v>16</v>
      </c>
      <c r="L283" s="1">
        <v>13.76</v>
      </c>
      <c r="M283" s="1">
        <v>30.96</v>
      </c>
      <c r="N283" s="19">
        <f>VLOOKUP(G283,Sheet2!A:B,2,FALSE)</f>
        <v>82</v>
      </c>
      <c r="O283" s="19">
        <f t="shared" si="20"/>
        <v>32.800000000000004</v>
      </c>
      <c r="P283" s="19">
        <f t="shared" si="18"/>
        <v>77.52000000000001</v>
      </c>
      <c r="Q283" s="12" t="s">
        <v>728</v>
      </c>
    </row>
    <row r="284" spans="1:17" s="3" customFormat="1">
      <c r="A284" s="1" t="s">
        <v>653</v>
      </c>
      <c r="B284" s="1">
        <v>61.8</v>
      </c>
      <c r="C284" s="1">
        <v>74</v>
      </c>
      <c r="D284" s="2" t="s">
        <v>616</v>
      </c>
      <c r="E284" s="1" t="s">
        <v>2</v>
      </c>
      <c r="F284" s="1" t="s">
        <v>617</v>
      </c>
      <c r="G284" s="41" t="s">
        <v>654</v>
      </c>
      <c r="H284" s="1" t="s">
        <v>619</v>
      </c>
      <c r="I284" s="1">
        <v>4</v>
      </c>
      <c r="J284" s="1">
        <v>44.36</v>
      </c>
      <c r="K284" s="1">
        <v>19</v>
      </c>
      <c r="L284" s="1">
        <v>12.36</v>
      </c>
      <c r="M284" s="1">
        <v>29.6</v>
      </c>
      <c r="N284" s="19">
        <f>VLOOKUP(G284,Sheet2!A:B,2,FALSE)</f>
        <v>82.76</v>
      </c>
      <c r="O284" s="19">
        <f t="shared" si="20"/>
        <v>33.104000000000006</v>
      </c>
      <c r="P284" s="19">
        <f t="shared" si="18"/>
        <v>77.463999999999999</v>
      </c>
      <c r="Q284" s="12" t="s">
        <v>729</v>
      </c>
    </row>
    <row r="285" spans="1:17" s="3" customFormat="1">
      <c r="A285" s="1" t="s">
        <v>667</v>
      </c>
      <c r="B285" s="1">
        <v>68.2</v>
      </c>
      <c r="C285" s="1">
        <v>75.599999999999994</v>
      </c>
      <c r="D285" s="2" t="s">
        <v>616</v>
      </c>
      <c r="E285" s="1" t="s">
        <v>2</v>
      </c>
      <c r="F285" s="1" t="s">
        <v>617</v>
      </c>
      <c r="G285" s="41" t="s">
        <v>668</v>
      </c>
      <c r="H285" s="1" t="s">
        <v>619</v>
      </c>
      <c r="I285" s="1">
        <v>0</v>
      </c>
      <c r="J285" s="1">
        <v>43.88</v>
      </c>
      <c r="K285" s="1">
        <v>27</v>
      </c>
      <c r="L285" s="1">
        <v>13.64</v>
      </c>
      <c r="M285" s="1">
        <v>30.24</v>
      </c>
      <c r="N285" s="19">
        <f>VLOOKUP(G285,Sheet2!A:B,2,FALSE)</f>
        <v>83.8</v>
      </c>
      <c r="O285" s="19">
        <f t="shared" si="20"/>
        <v>33.520000000000003</v>
      </c>
      <c r="P285" s="19">
        <f t="shared" si="18"/>
        <v>77.400000000000006</v>
      </c>
      <c r="Q285" s="12" t="s">
        <v>730</v>
      </c>
    </row>
    <row r="286" spans="1:17" s="3" customFormat="1">
      <c r="A286" s="1" t="s">
        <v>631</v>
      </c>
      <c r="B286" s="1">
        <v>65.3</v>
      </c>
      <c r="C286" s="1">
        <v>81.8</v>
      </c>
      <c r="D286" s="2" t="s">
        <v>616</v>
      </c>
      <c r="E286" s="1" t="s">
        <v>2</v>
      </c>
      <c r="F286" s="1" t="s">
        <v>617</v>
      </c>
      <c r="G286" s="41" t="s">
        <v>632</v>
      </c>
      <c r="H286" s="1" t="s">
        <v>619</v>
      </c>
      <c r="I286" s="1">
        <v>0</v>
      </c>
      <c r="J286" s="1">
        <v>45.78</v>
      </c>
      <c r="K286" s="1">
        <v>8</v>
      </c>
      <c r="L286" s="1">
        <v>13.06</v>
      </c>
      <c r="M286" s="1">
        <v>32.72</v>
      </c>
      <c r="N286" s="19">
        <f>VLOOKUP(G286,Sheet2!A:B,2,FALSE)</f>
        <v>78.599999999999994</v>
      </c>
      <c r="O286" s="19">
        <f t="shared" si="20"/>
        <v>31.439999999999998</v>
      </c>
      <c r="P286" s="19">
        <f t="shared" si="18"/>
        <v>77.22</v>
      </c>
      <c r="Q286" s="12" t="s">
        <v>731</v>
      </c>
    </row>
    <row r="287" spans="1:17" s="3" customFormat="1">
      <c r="A287" s="1" t="s">
        <v>639</v>
      </c>
      <c r="B287" s="1">
        <v>67.099999999999994</v>
      </c>
      <c r="C287" s="1">
        <v>79.599999999999994</v>
      </c>
      <c r="D287" s="2" t="s">
        <v>616</v>
      </c>
      <c r="E287" s="1" t="s">
        <v>2</v>
      </c>
      <c r="F287" s="1" t="s">
        <v>617</v>
      </c>
      <c r="G287" s="41" t="s">
        <v>640</v>
      </c>
      <c r="H287" s="1" t="s">
        <v>619</v>
      </c>
      <c r="I287" s="1">
        <v>0</v>
      </c>
      <c r="J287" s="1">
        <v>45.26</v>
      </c>
      <c r="K287" s="1">
        <v>12</v>
      </c>
      <c r="L287" s="1">
        <v>13.42</v>
      </c>
      <c r="M287" s="1">
        <v>31.84</v>
      </c>
      <c r="N287" s="19">
        <f>VLOOKUP(G287,Sheet2!A:B,2,FALSE)</f>
        <v>79.8</v>
      </c>
      <c r="O287" s="19">
        <f t="shared" si="20"/>
        <v>31.92</v>
      </c>
      <c r="P287" s="19">
        <f t="shared" si="18"/>
        <v>77.180000000000007</v>
      </c>
      <c r="Q287" s="12" t="s">
        <v>732</v>
      </c>
    </row>
    <row r="288" spans="1:17" s="3" customFormat="1">
      <c r="A288" s="1" t="s">
        <v>669</v>
      </c>
      <c r="B288" s="1">
        <v>64.599999999999994</v>
      </c>
      <c r="C288" s="1">
        <v>77.2</v>
      </c>
      <c r="D288" s="2" t="s">
        <v>616</v>
      </c>
      <c r="E288" s="1" t="s">
        <v>2</v>
      </c>
      <c r="F288" s="1" t="s">
        <v>617</v>
      </c>
      <c r="G288" s="41" t="s">
        <v>670</v>
      </c>
      <c r="H288" s="1" t="s">
        <v>619</v>
      </c>
      <c r="I288" s="1">
        <v>0</v>
      </c>
      <c r="J288" s="1">
        <v>43.8</v>
      </c>
      <c r="K288" s="1">
        <v>28</v>
      </c>
      <c r="L288" s="1">
        <v>12.92</v>
      </c>
      <c r="M288" s="1">
        <v>30.88</v>
      </c>
      <c r="N288" s="19">
        <f>VLOOKUP(G288,Sheet2!A:B,2,FALSE)</f>
        <v>83.1</v>
      </c>
      <c r="O288" s="19">
        <f t="shared" si="20"/>
        <v>33.24</v>
      </c>
      <c r="P288" s="19">
        <f t="shared" si="18"/>
        <v>77.039999999999992</v>
      </c>
      <c r="Q288" s="12" t="s">
        <v>733</v>
      </c>
    </row>
    <row r="289" spans="1:17" s="3" customFormat="1">
      <c r="A289" s="1" t="s">
        <v>679</v>
      </c>
      <c r="B289" s="1">
        <v>59.3</v>
      </c>
      <c r="C289" s="1">
        <v>79.2</v>
      </c>
      <c r="D289" s="2" t="s">
        <v>616</v>
      </c>
      <c r="E289" s="1" t="s">
        <v>2</v>
      </c>
      <c r="F289" s="1" t="s">
        <v>617</v>
      </c>
      <c r="G289" s="41" t="s">
        <v>680</v>
      </c>
      <c r="H289" s="1" t="s">
        <v>619</v>
      </c>
      <c r="I289" s="1">
        <v>0</v>
      </c>
      <c r="J289" s="1">
        <v>43.54</v>
      </c>
      <c r="K289" s="1">
        <v>33</v>
      </c>
      <c r="L289" s="1">
        <v>11.86</v>
      </c>
      <c r="M289" s="1">
        <v>31.68</v>
      </c>
      <c r="N289" s="19">
        <f>VLOOKUP(G289,Sheet2!A:B,2,FALSE)</f>
        <v>83.7</v>
      </c>
      <c r="O289" s="19">
        <f t="shared" si="20"/>
        <v>33.480000000000004</v>
      </c>
      <c r="P289" s="19">
        <f t="shared" si="18"/>
        <v>77.02000000000001</v>
      </c>
      <c r="Q289" s="12" t="s">
        <v>734</v>
      </c>
    </row>
    <row r="290" spans="1:17" s="3" customFormat="1">
      <c r="A290" s="1" t="s">
        <v>665</v>
      </c>
      <c r="B290" s="1">
        <v>67.2</v>
      </c>
      <c r="C290" s="1">
        <v>76.400000000000006</v>
      </c>
      <c r="D290" s="2" t="s">
        <v>616</v>
      </c>
      <c r="E290" s="1" t="s">
        <v>2</v>
      </c>
      <c r="F290" s="1" t="s">
        <v>617</v>
      </c>
      <c r="G290" s="41" t="s">
        <v>666</v>
      </c>
      <c r="H290" s="1" t="s">
        <v>619</v>
      </c>
      <c r="I290" s="1">
        <v>0</v>
      </c>
      <c r="J290" s="1">
        <v>44</v>
      </c>
      <c r="K290" s="1">
        <v>26</v>
      </c>
      <c r="L290" s="1">
        <v>13.44</v>
      </c>
      <c r="M290" s="1">
        <v>30.56</v>
      </c>
      <c r="N290" s="19">
        <f>VLOOKUP(G290,Sheet2!A:B,2,FALSE)</f>
        <v>82.1</v>
      </c>
      <c r="O290" s="19">
        <f t="shared" si="20"/>
        <v>32.839999999999996</v>
      </c>
      <c r="P290" s="19">
        <f t="shared" si="18"/>
        <v>76.84</v>
      </c>
      <c r="Q290" s="12" t="s">
        <v>735</v>
      </c>
    </row>
    <row r="291" spans="1:17" s="3" customFormat="1">
      <c r="A291" s="1" t="s">
        <v>661</v>
      </c>
      <c r="B291" s="1">
        <v>65.400000000000006</v>
      </c>
      <c r="C291" s="1">
        <v>77.400000000000006</v>
      </c>
      <c r="D291" s="2" t="s">
        <v>616</v>
      </c>
      <c r="E291" s="1" t="s">
        <v>2</v>
      </c>
      <c r="F291" s="1" t="s">
        <v>617</v>
      </c>
      <c r="G291" s="41" t="s">
        <v>662</v>
      </c>
      <c r="H291" s="1" t="s">
        <v>619</v>
      </c>
      <c r="I291" s="1">
        <v>0</v>
      </c>
      <c r="J291" s="1">
        <v>44.04</v>
      </c>
      <c r="K291" s="1">
        <v>23</v>
      </c>
      <c r="L291" s="1">
        <v>13.08</v>
      </c>
      <c r="M291" s="1">
        <v>30.96</v>
      </c>
      <c r="N291" s="19">
        <f>VLOOKUP(G291,Sheet2!A:B,2,FALSE)</f>
        <v>82</v>
      </c>
      <c r="O291" s="19">
        <f t="shared" si="20"/>
        <v>32.800000000000004</v>
      </c>
      <c r="P291" s="19">
        <f t="shared" si="18"/>
        <v>76.84</v>
      </c>
      <c r="Q291" s="12" t="s">
        <v>736</v>
      </c>
    </row>
    <row r="292" spans="1:17" s="3" customFormat="1">
      <c r="A292" s="1" t="s">
        <v>681</v>
      </c>
      <c r="B292" s="1">
        <v>62.5</v>
      </c>
      <c r="C292" s="1">
        <v>77.400000000000006</v>
      </c>
      <c r="D292" s="2" t="s">
        <v>616</v>
      </c>
      <c r="E292" s="1" t="s">
        <v>2</v>
      </c>
      <c r="F292" s="1" t="s">
        <v>617</v>
      </c>
      <c r="G292" s="41" t="s">
        <v>682</v>
      </c>
      <c r="H292" s="1" t="s">
        <v>619</v>
      </c>
      <c r="I292" s="1">
        <v>0</v>
      </c>
      <c r="J292" s="1">
        <v>43.46</v>
      </c>
      <c r="K292" s="1">
        <v>34</v>
      </c>
      <c r="L292" s="1">
        <v>12.5</v>
      </c>
      <c r="M292" s="1">
        <v>30.96</v>
      </c>
      <c r="N292" s="19">
        <f>VLOOKUP(G292,Sheet2!A:B,2,FALSE)</f>
        <v>82.36</v>
      </c>
      <c r="O292" s="19">
        <f t="shared" si="20"/>
        <v>32.944000000000003</v>
      </c>
      <c r="P292" s="19">
        <f t="shared" si="18"/>
        <v>76.403999999999996</v>
      </c>
      <c r="Q292" s="12" t="s">
        <v>737</v>
      </c>
    </row>
    <row r="293" spans="1:17" s="3" customFormat="1">
      <c r="A293" s="1" t="s">
        <v>677</v>
      </c>
      <c r="B293" s="1">
        <v>68.2</v>
      </c>
      <c r="C293" s="1">
        <v>74.8</v>
      </c>
      <c r="D293" s="2" t="s">
        <v>616</v>
      </c>
      <c r="E293" s="1" t="s">
        <v>2</v>
      </c>
      <c r="F293" s="1" t="s">
        <v>617</v>
      </c>
      <c r="G293" s="41" t="s">
        <v>678</v>
      </c>
      <c r="H293" s="1" t="s">
        <v>619</v>
      </c>
      <c r="I293" s="1">
        <v>0</v>
      </c>
      <c r="J293" s="1">
        <v>43.56</v>
      </c>
      <c r="K293" s="1">
        <v>32</v>
      </c>
      <c r="L293" s="1">
        <v>13.64</v>
      </c>
      <c r="M293" s="1">
        <v>29.92</v>
      </c>
      <c r="N293" s="19">
        <f>VLOOKUP(G293,Sheet2!A:B,2,FALSE)</f>
        <v>81.8</v>
      </c>
      <c r="O293" s="19">
        <f t="shared" si="20"/>
        <v>32.72</v>
      </c>
      <c r="P293" s="19">
        <f t="shared" si="18"/>
        <v>76.28</v>
      </c>
      <c r="Q293" s="12" t="s">
        <v>738</v>
      </c>
    </row>
    <row r="294" spans="1:17" s="3" customFormat="1">
      <c r="A294" s="1" t="s">
        <v>689</v>
      </c>
      <c r="B294" s="1">
        <v>65.5</v>
      </c>
      <c r="C294" s="1">
        <v>75.400000000000006</v>
      </c>
      <c r="D294" s="2" t="s">
        <v>616</v>
      </c>
      <c r="E294" s="1" t="s">
        <v>2</v>
      </c>
      <c r="F294" s="1" t="s">
        <v>617</v>
      </c>
      <c r="G294" s="41" t="s">
        <v>690</v>
      </c>
      <c r="H294" s="1" t="s">
        <v>619</v>
      </c>
      <c r="I294" s="1">
        <v>0</v>
      </c>
      <c r="J294" s="1">
        <v>43.26</v>
      </c>
      <c r="K294" s="1">
        <v>38</v>
      </c>
      <c r="L294" s="1">
        <v>13.1</v>
      </c>
      <c r="M294" s="1">
        <v>30.16</v>
      </c>
      <c r="N294" s="19">
        <f>VLOOKUP(G294,Sheet2!A:B,2,FALSE)</f>
        <v>82.4</v>
      </c>
      <c r="O294" s="19">
        <f t="shared" si="20"/>
        <v>32.96</v>
      </c>
      <c r="P294" s="19">
        <f t="shared" si="18"/>
        <v>76.22</v>
      </c>
      <c r="Q294" s="12" t="s">
        <v>739</v>
      </c>
    </row>
    <row r="295" spans="1:17" s="3" customFormat="1">
      <c r="A295" s="1" t="s">
        <v>663</v>
      </c>
      <c r="B295" s="1">
        <v>74.2</v>
      </c>
      <c r="C295" s="1">
        <v>73</v>
      </c>
      <c r="D295" s="2" t="s">
        <v>616</v>
      </c>
      <c r="E295" s="1" t="s">
        <v>2</v>
      </c>
      <c r="F295" s="1" t="s">
        <v>617</v>
      </c>
      <c r="G295" s="41" t="s">
        <v>664</v>
      </c>
      <c r="H295" s="1" t="s">
        <v>619</v>
      </c>
      <c r="I295" s="1">
        <v>0</v>
      </c>
      <c r="J295" s="1">
        <v>44.04</v>
      </c>
      <c r="K295" s="1">
        <v>24</v>
      </c>
      <c r="L295" s="1">
        <v>14.84</v>
      </c>
      <c r="M295" s="1">
        <v>29.2</v>
      </c>
      <c r="N295" s="19">
        <f>VLOOKUP(G295,Sheet2!A:B,2,FALSE)</f>
        <v>80</v>
      </c>
      <c r="O295" s="19">
        <f t="shared" si="20"/>
        <v>32</v>
      </c>
      <c r="P295" s="19">
        <f t="shared" si="18"/>
        <v>76.039999999999992</v>
      </c>
      <c r="Q295" s="12" t="s">
        <v>740</v>
      </c>
    </row>
    <row r="296" spans="1:17" s="3" customFormat="1">
      <c r="A296" s="1" t="s">
        <v>659</v>
      </c>
      <c r="B296" s="1">
        <v>75.5</v>
      </c>
      <c r="C296" s="1">
        <v>72.599999999999994</v>
      </c>
      <c r="D296" s="2" t="s">
        <v>616</v>
      </c>
      <c r="E296" s="1" t="s">
        <v>2</v>
      </c>
      <c r="F296" s="1" t="s">
        <v>617</v>
      </c>
      <c r="G296" s="41" t="s">
        <v>660</v>
      </c>
      <c r="H296" s="1" t="s">
        <v>619</v>
      </c>
      <c r="I296" s="1">
        <v>0</v>
      </c>
      <c r="J296" s="1">
        <v>44.14</v>
      </c>
      <c r="K296" s="1">
        <v>22</v>
      </c>
      <c r="L296" s="1">
        <v>15.1</v>
      </c>
      <c r="M296" s="1">
        <v>29.04</v>
      </c>
      <c r="N296" s="19">
        <f>VLOOKUP(G296,Sheet2!A:B,2,FALSE)</f>
        <v>79.5</v>
      </c>
      <c r="O296" s="19">
        <f t="shared" si="20"/>
        <v>31.8</v>
      </c>
      <c r="P296" s="19">
        <f t="shared" si="18"/>
        <v>75.94</v>
      </c>
      <c r="Q296" s="12" t="s">
        <v>741</v>
      </c>
    </row>
    <row r="297" spans="1:17" s="3" customFormat="1">
      <c r="A297" s="1" t="s">
        <v>673</v>
      </c>
      <c r="B297" s="1">
        <v>67.7</v>
      </c>
      <c r="C297" s="1">
        <v>75.400000000000006</v>
      </c>
      <c r="D297" s="2" t="s">
        <v>616</v>
      </c>
      <c r="E297" s="1" t="s">
        <v>2</v>
      </c>
      <c r="F297" s="1" t="s">
        <v>617</v>
      </c>
      <c r="G297" s="41" t="s">
        <v>674</v>
      </c>
      <c r="H297" s="1" t="s">
        <v>619</v>
      </c>
      <c r="I297" s="1">
        <v>0</v>
      </c>
      <c r="J297" s="1">
        <v>43.7</v>
      </c>
      <c r="K297" s="1">
        <v>30</v>
      </c>
      <c r="L297" s="1">
        <v>13.54</v>
      </c>
      <c r="M297" s="1">
        <v>30.16</v>
      </c>
      <c r="N297" s="19">
        <f>VLOOKUP(G297,Sheet2!A:B,2,FALSE)</f>
        <v>80.12</v>
      </c>
      <c r="O297" s="19">
        <f t="shared" si="20"/>
        <v>32.048000000000002</v>
      </c>
      <c r="P297" s="19">
        <f t="shared" si="18"/>
        <v>75.748000000000005</v>
      </c>
      <c r="Q297" s="12" t="s">
        <v>742</v>
      </c>
    </row>
    <row r="298" spans="1:17" s="3" customFormat="1">
      <c r="A298" s="1" t="s">
        <v>695</v>
      </c>
      <c r="B298" s="1">
        <v>63.7</v>
      </c>
      <c r="C298" s="1">
        <v>75.599999999999994</v>
      </c>
      <c r="D298" s="2" t="s">
        <v>616</v>
      </c>
      <c r="E298" s="1" t="s">
        <v>2</v>
      </c>
      <c r="F298" s="1" t="s">
        <v>617</v>
      </c>
      <c r="G298" s="41" t="s">
        <v>696</v>
      </c>
      <c r="H298" s="1" t="s">
        <v>619</v>
      </c>
      <c r="I298" s="1">
        <v>0</v>
      </c>
      <c r="J298" s="1">
        <v>42.98</v>
      </c>
      <c r="K298" s="1">
        <v>42</v>
      </c>
      <c r="L298" s="1">
        <v>12.74</v>
      </c>
      <c r="M298" s="1">
        <v>30.24</v>
      </c>
      <c r="N298" s="19">
        <f>VLOOKUP(G298,Sheet2!A:B,2,FALSE)</f>
        <v>81.599999999999994</v>
      </c>
      <c r="O298" s="19">
        <f t="shared" si="20"/>
        <v>32.64</v>
      </c>
      <c r="P298" s="19">
        <f t="shared" si="18"/>
        <v>75.62</v>
      </c>
      <c r="Q298" s="12" t="s">
        <v>743</v>
      </c>
    </row>
    <row r="299" spans="1:17" s="3" customFormat="1">
      <c r="A299" s="1" t="s">
        <v>675</v>
      </c>
      <c r="B299" s="1">
        <v>64.5</v>
      </c>
      <c r="C299" s="1">
        <v>76.8</v>
      </c>
      <c r="D299" s="2" t="s">
        <v>616</v>
      </c>
      <c r="E299" s="1" t="s">
        <v>2</v>
      </c>
      <c r="F299" s="1" t="s">
        <v>617</v>
      </c>
      <c r="G299" s="41" t="s">
        <v>676</v>
      </c>
      <c r="H299" s="1" t="s">
        <v>619</v>
      </c>
      <c r="I299" s="1">
        <v>0</v>
      </c>
      <c r="J299" s="1">
        <v>43.62</v>
      </c>
      <c r="K299" s="1">
        <v>31</v>
      </c>
      <c r="L299" s="1">
        <v>12.9</v>
      </c>
      <c r="M299" s="1">
        <v>30.72</v>
      </c>
      <c r="N299" s="19">
        <f>VLOOKUP(G299,Sheet2!A:B,2,FALSE)</f>
        <v>80</v>
      </c>
      <c r="O299" s="19">
        <f t="shared" si="20"/>
        <v>32</v>
      </c>
      <c r="P299" s="19">
        <f t="shared" si="18"/>
        <v>75.62</v>
      </c>
      <c r="Q299" s="12" t="s">
        <v>744</v>
      </c>
    </row>
    <row r="300" spans="1:17" s="3" customFormat="1">
      <c r="A300" s="1" t="s">
        <v>699</v>
      </c>
      <c r="B300" s="1">
        <v>58</v>
      </c>
      <c r="C300" s="1">
        <v>77.599999999999994</v>
      </c>
      <c r="D300" s="2" t="s">
        <v>616</v>
      </c>
      <c r="E300" s="1" t="s">
        <v>2</v>
      </c>
      <c r="F300" s="1" t="s">
        <v>617</v>
      </c>
      <c r="G300" s="41" t="s">
        <v>700</v>
      </c>
      <c r="H300" s="1">
        <v>731013</v>
      </c>
      <c r="I300" s="1">
        <v>0</v>
      </c>
      <c r="J300" s="1">
        <v>42.64</v>
      </c>
      <c r="K300" s="1">
        <v>45</v>
      </c>
      <c r="L300" s="1">
        <v>11.6</v>
      </c>
      <c r="M300" s="1">
        <v>31.04</v>
      </c>
      <c r="N300" s="19">
        <f>VLOOKUP(G300,Sheet2!A:B,2,FALSE)</f>
        <v>82</v>
      </c>
      <c r="O300" s="19">
        <f t="shared" si="20"/>
        <v>32.800000000000004</v>
      </c>
      <c r="P300" s="19">
        <f t="shared" si="18"/>
        <v>75.44</v>
      </c>
      <c r="Q300" s="12" t="s">
        <v>745</v>
      </c>
    </row>
    <row r="301" spans="1:17" s="3" customFormat="1">
      <c r="A301" s="1" t="s">
        <v>671</v>
      </c>
      <c r="B301" s="1">
        <v>58.6</v>
      </c>
      <c r="C301" s="1">
        <v>74.2</v>
      </c>
      <c r="D301" s="2" t="s">
        <v>616</v>
      </c>
      <c r="E301" s="1" t="s">
        <v>2</v>
      </c>
      <c r="F301" s="1" t="s">
        <v>617</v>
      </c>
      <c r="G301" s="41" t="s">
        <v>672</v>
      </c>
      <c r="H301" s="1" t="s">
        <v>619</v>
      </c>
      <c r="I301" s="1">
        <v>4</v>
      </c>
      <c r="J301" s="1">
        <v>43.8</v>
      </c>
      <c r="K301" s="1">
        <v>29</v>
      </c>
      <c r="L301" s="1">
        <v>11.72</v>
      </c>
      <c r="M301" s="1">
        <v>29.68</v>
      </c>
      <c r="N301" s="19">
        <f>VLOOKUP(G301,Sheet2!A:B,2,FALSE)</f>
        <v>79.099999999999994</v>
      </c>
      <c r="O301" s="19">
        <f t="shared" si="20"/>
        <v>31.64</v>
      </c>
      <c r="P301" s="19">
        <f t="shared" si="18"/>
        <v>75.44</v>
      </c>
      <c r="Q301" s="12" t="s">
        <v>746</v>
      </c>
    </row>
    <row r="302" spans="1:17" s="3" customFormat="1">
      <c r="A302" s="1" t="s">
        <v>683</v>
      </c>
      <c r="B302" s="1">
        <v>62.4</v>
      </c>
      <c r="C302" s="1">
        <v>77.400000000000006</v>
      </c>
      <c r="D302" s="2" t="s">
        <v>616</v>
      </c>
      <c r="E302" s="1" t="s">
        <v>2</v>
      </c>
      <c r="F302" s="1" t="s">
        <v>617</v>
      </c>
      <c r="G302" s="41" t="s">
        <v>684</v>
      </c>
      <c r="H302" s="1" t="s">
        <v>619</v>
      </c>
      <c r="I302" s="1">
        <v>0</v>
      </c>
      <c r="J302" s="1">
        <v>43.44</v>
      </c>
      <c r="K302" s="1">
        <v>35</v>
      </c>
      <c r="L302" s="1">
        <v>12.48</v>
      </c>
      <c r="M302" s="1">
        <v>30.96</v>
      </c>
      <c r="N302" s="19">
        <f>VLOOKUP(G302,Sheet2!A:B,2,FALSE)</f>
        <v>79.900000000000006</v>
      </c>
      <c r="O302" s="19">
        <f t="shared" si="20"/>
        <v>31.960000000000004</v>
      </c>
      <c r="P302" s="19">
        <f t="shared" si="18"/>
        <v>75.400000000000006</v>
      </c>
      <c r="Q302" s="12" t="s">
        <v>747</v>
      </c>
    </row>
    <row r="303" spans="1:17" s="3" customFormat="1">
      <c r="A303" s="1" t="s">
        <v>687</v>
      </c>
      <c r="B303" s="1">
        <v>64</v>
      </c>
      <c r="C303" s="1">
        <v>76.2</v>
      </c>
      <c r="D303" s="2" t="s">
        <v>616</v>
      </c>
      <c r="E303" s="1" t="s">
        <v>2</v>
      </c>
      <c r="F303" s="1" t="s">
        <v>617</v>
      </c>
      <c r="G303" s="41" t="s">
        <v>688</v>
      </c>
      <c r="H303" s="1" t="s">
        <v>619</v>
      </c>
      <c r="I303" s="1">
        <v>0</v>
      </c>
      <c r="J303" s="1">
        <v>43.28</v>
      </c>
      <c r="K303" s="1">
        <v>37</v>
      </c>
      <c r="L303" s="1">
        <v>12.8</v>
      </c>
      <c r="M303" s="1">
        <v>30.48</v>
      </c>
      <c r="N303" s="19">
        <f>VLOOKUP(G303,Sheet2!A:B,2,FALSE)</f>
        <v>80.099999999999994</v>
      </c>
      <c r="O303" s="19">
        <f t="shared" si="20"/>
        <v>32.04</v>
      </c>
      <c r="P303" s="19">
        <f t="shared" si="18"/>
        <v>75.319999999999993</v>
      </c>
      <c r="Q303" s="12" t="s">
        <v>748</v>
      </c>
    </row>
    <row r="304" spans="1:17" s="3" customFormat="1">
      <c r="A304" s="1" t="s">
        <v>685</v>
      </c>
      <c r="B304" s="1">
        <v>73</v>
      </c>
      <c r="C304" s="1">
        <v>71.8</v>
      </c>
      <c r="D304" s="2" t="s">
        <v>616</v>
      </c>
      <c r="E304" s="1" t="s">
        <v>2</v>
      </c>
      <c r="F304" s="1" t="s">
        <v>617</v>
      </c>
      <c r="G304" s="41" t="s">
        <v>686</v>
      </c>
      <c r="H304" s="1" t="s">
        <v>619</v>
      </c>
      <c r="I304" s="1">
        <v>0</v>
      </c>
      <c r="J304" s="1">
        <v>43.32</v>
      </c>
      <c r="K304" s="1">
        <v>36</v>
      </c>
      <c r="L304" s="1">
        <v>14.6</v>
      </c>
      <c r="M304" s="1">
        <v>28.72</v>
      </c>
      <c r="N304" s="19">
        <f>VLOOKUP(G304,Sheet2!A:B,2,FALSE)</f>
        <v>79.2</v>
      </c>
      <c r="O304" s="19">
        <f t="shared" si="20"/>
        <v>31.680000000000003</v>
      </c>
      <c r="P304" s="19">
        <f t="shared" si="18"/>
        <v>75</v>
      </c>
      <c r="Q304" s="12" t="s">
        <v>749</v>
      </c>
    </row>
    <row r="305" spans="1:17" s="3" customFormat="1">
      <c r="A305" s="1" t="s">
        <v>691</v>
      </c>
      <c r="B305" s="1">
        <v>68.2</v>
      </c>
      <c r="C305" s="1">
        <v>74</v>
      </c>
      <c r="D305" s="2" t="s">
        <v>616</v>
      </c>
      <c r="E305" s="1" t="s">
        <v>2</v>
      </c>
      <c r="F305" s="1" t="s">
        <v>617</v>
      </c>
      <c r="G305" s="41" t="s">
        <v>692</v>
      </c>
      <c r="H305" s="1" t="s">
        <v>619</v>
      </c>
      <c r="I305" s="1">
        <v>0</v>
      </c>
      <c r="J305" s="1">
        <v>43.24</v>
      </c>
      <c r="K305" s="1">
        <v>39</v>
      </c>
      <c r="L305" s="1">
        <v>13.64</v>
      </c>
      <c r="M305" s="1">
        <v>29.6</v>
      </c>
      <c r="N305" s="19">
        <f>VLOOKUP(G305,Sheet2!A:B,2,FALSE)</f>
        <v>79</v>
      </c>
      <c r="O305" s="19">
        <f t="shared" si="20"/>
        <v>31.6</v>
      </c>
      <c r="P305" s="19">
        <f t="shared" si="18"/>
        <v>74.84</v>
      </c>
      <c r="Q305" s="12" t="s">
        <v>750</v>
      </c>
    </row>
    <row r="306" spans="1:17" s="3" customFormat="1">
      <c r="A306" s="1" t="s">
        <v>697</v>
      </c>
      <c r="B306" s="1">
        <v>61.4</v>
      </c>
      <c r="C306" s="1">
        <v>76</v>
      </c>
      <c r="D306" s="2" t="s">
        <v>616</v>
      </c>
      <c r="E306" s="1" t="s">
        <v>2</v>
      </c>
      <c r="F306" s="1" t="s">
        <v>617</v>
      </c>
      <c r="G306" s="41" t="s">
        <v>698</v>
      </c>
      <c r="H306" s="1" t="s">
        <v>619</v>
      </c>
      <c r="I306" s="1">
        <v>0</v>
      </c>
      <c r="J306" s="1">
        <v>42.68</v>
      </c>
      <c r="K306" s="1">
        <v>44</v>
      </c>
      <c r="L306" s="1">
        <v>12.28</v>
      </c>
      <c r="M306" s="1">
        <v>30.4</v>
      </c>
      <c r="N306" s="19">
        <f>VLOOKUP(G306,Sheet2!A:B,2,FALSE)</f>
        <v>79.2</v>
      </c>
      <c r="O306" s="19">
        <f t="shared" si="20"/>
        <v>31.680000000000003</v>
      </c>
      <c r="P306" s="19">
        <f t="shared" si="18"/>
        <v>74.36</v>
      </c>
      <c r="Q306" s="12" t="s">
        <v>751</v>
      </c>
    </row>
  </sheetData>
  <sortState ref="A143:Q162">
    <sortCondition descending="1" ref="P143:P162"/>
    <sortCondition descending="1" ref="N143:N162"/>
  </sortState>
  <mergeCells count="1">
    <mergeCell ref="A1:Q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04"/>
  <sheetViews>
    <sheetView topLeftCell="A276" workbookViewId="0">
      <selection activeCell="C302" sqref="C302"/>
    </sheetView>
  </sheetViews>
  <sheetFormatPr defaultRowHeight="13.5"/>
  <sheetData>
    <row r="1" spans="1:2" ht="14.25">
      <c r="A1" s="6" t="s">
        <v>477</v>
      </c>
      <c r="B1" s="6">
        <v>79.7</v>
      </c>
    </row>
    <row r="2" spans="1:2" ht="14.25">
      <c r="A2" s="6" t="s">
        <v>479</v>
      </c>
      <c r="B2" s="6">
        <v>81.900000000000006</v>
      </c>
    </row>
    <row r="3" spans="1:2" ht="14.25">
      <c r="A3" s="6" t="s">
        <v>471</v>
      </c>
      <c r="B3" s="6">
        <v>83.4</v>
      </c>
    </row>
    <row r="4" spans="1:2" ht="14.25">
      <c r="A4" s="6" t="e">
        <v>#N/A</v>
      </c>
      <c r="B4" s="6">
        <v>0</v>
      </c>
    </row>
    <row r="5" spans="1:2" ht="14.25">
      <c r="A5" s="6" t="s">
        <v>515</v>
      </c>
      <c r="B5" s="6">
        <v>84.1</v>
      </c>
    </row>
    <row r="6" spans="1:2" ht="14.25">
      <c r="A6" s="6" t="s">
        <v>470</v>
      </c>
      <c r="B6" s="6">
        <v>82.54</v>
      </c>
    </row>
    <row r="7" spans="1:2" ht="14.25">
      <c r="A7" s="6" t="s">
        <v>481</v>
      </c>
      <c r="B7" s="6">
        <v>82.92</v>
      </c>
    </row>
    <row r="8" spans="1:2" ht="14.25">
      <c r="A8" s="6" t="s">
        <v>499</v>
      </c>
      <c r="B8" s="6">
        <v>81.900000000000006</v>
      </c>
    </row>
    <row r="9" spans="1:2" ht="14.25">
      <c r="A9" s="6" t="s">
        <v>493</v>
      </c>
      <c r="B9" s="6">
        <v>81.599999999999994</v>
      </c>
    </row>
    <row r="10" spans="1:2" ht="14.25">
      <c r="A10" s="6" t="s">
        <v>465</v>
      </c>
      <c r="B10" s="6">
        <v>82.6</v>
      </c>
    </row>
    <row r="11" spans="1:2" ht="14.25">
      <c r="A11" s="6" t="s">
        <v>511</v>
      </c>
      <c r="B11" s="6">
        <v>83.52</v>
      </c>
    </row>
    <row r="12" spans="1:2" ht="14.25">
      <c r="A12" s="6" t="s">
        <v>505</v>
      </c>
      <c r="B12" s="6">
        <v>78.22</v>
      </c>
    </row>
    <row r="13" spans="1:2" ht="14.25">
      <c r="A13" s="6" t="s">
        <v>461</v>
      </c>
      <c r="B13" s="6">
        <v>80.2</v>
      </c>
    </row>
    <row r="14" spans="1:2" ht="14.25">
      <c r="A14" s="6" t="s">
        <v>529</v>
      </c>
      <c r="B14" s="6">
        <v>81.599999999999994</v>
      </c>
    </row>
    <row r="15" spans="1:2" ht="14.25">
      <c r="A15" s="6" t="s">
        <v>495</v>
      </c>
      <c r="B15" s="6">
        <v>82.5</v>
      </c>
    </row>
    <row r="16" spans="1:2" ht="14.25">
      <c r="A16" s="6" t="s">
        <v>509</v>
      </c>
      <c r="B16" s="6">
        <v>83.1</v>
      </c>
    </row>
    <row r="17" spans="1:2" ht="14.25">
      <c r="A17" s="6" t="s">
        <v>704</v>
      </c>
      <c r="B17" s="6">
        <v>81.8</v>
      </c>
    </row>
    <row r="18" spans="1:2" ht="14.25">
      <c r="A18" s="6" t="s">
        <v>521</v>
      </c>
      <c r="B18" s="6">
        <v>82.2</v>
      </c>
    </row>
    <row r="19" spans="1:2" ht="14.25">
      <c r="A19" s="6" t="s">
        <v>702</v>
      </c>
      <c r="B19" s="6">
        <v>83</v>
      </c>
    </row>
    <row r="20" spans="1:2" ht="14.25">
      <c r="A20" s="6" t="s">
        <v>706</v>
      </c>
      <c r="B20" s="6">
        <v>62</v>
      </c>
    </row>
    <row r="21" spans="1:2" ht="14.25">
      <c r="A21" s="6" t="e">
        <v>#N/A</v>
      </c>
      <c r="B21" s="6">
        <v>0</v>
      </c>
    </row>
    <row r="22" spans="1:2" ht="14.25">
      <c r="A22" s="6" t="s">
        <v>487</v>
      </c>
      <c r="B22" s="6">
        <v>83.6</v>
      </c>
    </row>
    <row r="23" spans="1:2" ht="14.25">
      <c r="A23" s="6" t="s">
        <v>507</v>
      </c>
      <c r="B23" s="6">
        <v>79.7</v>
      </c>
    </row>
    <row r="24" spans="1:2" ht="14.25">
      <c r="A24" s="6" t="s">
        <v>519</v>
      </c>
      <c r="B24" s="6">
        <v>78</v>
      </c>
    </row>
    <row r="25" spans="1:2" ht="14.25">
      <c r="A25" s="6" t="s">
        <v>491</v>
      </c>
      <c r="B25" s="6">
        <v>81.2</v>
      </c>
    </row>
    <row r="26" spans="1:2" ht="14.25">
      <c r="A26" s="6" t="s">
        <v>485</v>
      </c>
      <c r="B26" s="6">
        <v>82.7</v>
      </c>
    </row>
    <row r="27" spans="1:2" ht="14.25">
      <c r="A27" s="6" t="s">
        <v>513</v>
      </c>
      <c r="B27" s="6">
        <v>83.4</v>
      </c>
    </row>
    <row r="28" spans="1:2" ht="14.25">
      <c r="A28" s="6" t="s">
        <v>525</v>
      </c>
      <c r="B28" s="6">
        <v>79.040000000000006</v>
      </c>
    </row>
    <row r="29" spans="1:2" ht="14.25">
      <c r="A29" s="6" t="s">
        <v>489</v>
      </c>
      <c r="B29" s="6">
        <v>80.400000000000006</v>
      </c>
    </row>
    <row r="30" spans="1:2" ht="14.25">
      <c r="A30" s="6" t="s">
        <v>497</v>
      </c>
      <c r="B30" s="6">
        <v>81.5</v>
      </c>
    </row>
    <row r="31" spans="1:2" ht="14.25">
      <c r="A31" s="6" t="s">
        <v>527</v>
      </c>
      <c r="B31" s="6">
        <v>86.1</v>
      </c>
    </row>
    <row r="32" spans="1:2" ht="14.25">
      <c r="A32" s="6" t="s">
        <v>473</v>
      </c>
      <c r="B32" s="6">
        <v>80.900000000000006</v>
      </c>
    </row>
    <row r="33" spans="1:2" ht="14.25">
      <c r="A33" s="6" t="s">
        <v>467</v>
      </c>
      <c r="B33" s="6">
        <v>79.5</v>
      </c>
    </row>
    <row r="34" spans="1:2" ht="14.25">
      <c r="A34" s="6">
        <v>16734717</v>
      </c>
      <c r="B34" s="6">
        <v>79.099999999999994</v>
      </c>
    </row>
    <row r="35" spans="1:2" ht="14.25">
      <c r="A35" s="6" t="s">
        <v>463</v>
      </c>
      <c r="B35" s="6">
        <v>80.8</v>
      </c>
    </row>
    <row r="36" spans="1:2" ht="14.25">
      <c r="A36" s="6" t="s">
        <v>517</v>
      </c>
      <c r="B36" s="6">
        <v>84.1</v>
      </c>
    </row>
    <row r="37" spans="1:2" ht="14.25">
      <c r="A37" s="6" t="s">
        <v>475</v>
      </c>
      <c r="B37" s="6">
        <v>80.2</v>
      </c>
    </row>
    <row r="38" spans="1:2" ht="14.25">
      <c r="A38" s="6" t="s">
        <v>708</v>
      </c>
      <c r="B38" s="6">
        <v>78.900000000000006</v>
      </c>
    </row>
    <row r="39" spans="1:2" ht="14.25">
      <c r="A39" s="6" t="s">
        <v>469</v>
      </c>
      <c r="B39" s="6">
        <v>81.7</v>
      </c>
    </row>
    <row r="40" spans="1:2" ht="14.25">
      <c r="A40" s="6" t="s">
        <v>501</v>
      </c>
      <c r="B40" s="6">
        <v>80.8</v>
      </c>
    </row>
    <row r="41" spans="1:2" ht="14.25">
      <c r="A41" s="6" t="s">
        <v>483</v>
      </c>
      <c r="B41" s="6">
        <v>83.3</v>
      </c>
    </row>
    <row r="42" spans="1:2" ht="22.5">
      <c r="A42" s="7" t="s">
        <v>554</v>
      </c>
      <c r="B42" s="7">
        <v>81.400000000000006</v>
      </c>
    </row>
    <row r="43" spans="1:2" ht="22.5">
      <c r="A43" s="7" t="s">
        <v>533</v>
      </c>
      <c r="B43" s="7">
        <v>83.9</v>
      </c>
    </row>
    <row r="44" spans="1:2" ht="22.5">
      <c r="A44" s="7" t="s">
        <v>600</v>
      </c>
      <c r="B44" s="7">
        <v>82.6</v>
      </c>
    </row>
    <row r="45" spans="1:2" ht="22.5">
      <c r="A45" s="7" t="s">
        <v>548</v>
      </c>
      <c r="B45" s="7">
        <v>81</v>
      </c>
    </row>
    <row r="46" spans="1:2" ht="22.5">
      <c r="A46" s="7" t="s">
        <v>604</v>
      </c>
      <c r="B46" s="7">
        <v>81.5</v>
      </c>
    </row>
    <row r="47" spans="1:2" ht="22.5">
      <c r="A47" s="7" t="s">
        <v>584</v>
      </c>
      <c r="B47" s="7">
        <v>82.9</v>
      </c>
    </row>
    <row r="48" spans="1:2" ht="22.5">
      <c r="A48" s="7" t="s">
        <v>612</v>
      </c>
      <c r="B48" s="7">
        <v>82.4</v>
      </c>
    </row>
    <row r="49" spans="1:2" ht="22.5">
      <c r="A49" s="7" t="s">
        <v>574</v>
      </c>
      <c r="B49" s="7">
        <v>81.2</v>
      </c>
    </row>
    <row r="50" spans="1:2" ht="22.5">
      <c r="A50" s="7" t="s">
        <v>594</v>
      </c>
      <c r="B50" s="7">
        <v>80.7</v>
      </c>
    </row>
    <row r="51" spans="1:2" ht="22.5">
      <c r="A51" s="7" t="s">
        <v>608</v>
      </c>
      <c r="B51" s="7">
        <v>79.2</v>
      </c>
    </row>
    <row r="52" spans="1:2" ht="22.5">
      <c r="A52" s="7" t="s">
        <v>536</v>
      </c>
      <c r="B52" s="7">
        <v>80</v>
      </c>
    </row>
    <row r="53" spans="1:2" ht="22.5">
      <c r="A53" s="7" t="s">
        <v>572</v>
      </c>
      <c r="B53" s="7">
        <v>83.8</v>
      </c>
    </row>
    <row r="54" spans="1:2" ht="22.5">
      <c r="A54" s="7" t="e">
        <v>#N/A</v>
      </c>
      <c r="B54" s="7" t="e">
        <v>#NUM!</v>
      </c>
    </row>
    <row r="55" spans="1:2" ht="22.5">
      <c r="A55" s="7" t="s">
        <v>566</v>
      </c>
      <c r="B55" s="7">
        <v>80.2</v>
      </c>
    </row>
    <row r="56" spans="1:2" ht="22.5">
      <c r="A56" s="7" t="s">
        <v>556</v>
      </c>
      <c r="B56" s="7">
        <v>81.3</v>
      </c>
    </row>
    <row r="57" spans="1:2" ht="22.5">
      <c r="A57" s="7" t="s">
        <v>546</v>
      </c>
      <c r="B57" s="7">
        <v>82</v>
      </c>
    </row>
    <row r="58" spans="1:2" ht="22.5">
      <c r="A58" s="7" t="s">
        <v>568</v>
      </c>
      <c r="B58" s="7">
        <v>82.2</v>
      </c>
    </row>
    <row r="59" spans="1:2" ht="22.5">
      <c r="A59" s="7" t="s">
        <v>550</v>
      </c>
      <c r="B59" s="7">
        <v>83.9</v>
      </c>
    </row>
    <row r="60" spans="1:2" ht="22.5">
      <c r="A60" s="7" t="s">
        <v>540</v>
      </c>
      <c r="B60" s="7">
        <v>83.3</v>
      </c>
    </row>
    <row r="61" spans="1:2" ht="22.5">
      <c r="A61" s="7" t="s">
        <v>590</v>
      </c>
      <c r="B61" s="7">
        <v>83.7</v>
      </c>
    </row>
    <row r="62" spans="1:2" ht="22.5">
      <c r="A62" s="7" t="s">
        <v>598</v>
      </c>
      <c r="B62" s="7">
        <v>80.2</v>
      </c>
    </row>
    <row r="63" spans="1:2" ht="22.5">
      <c r="A63" s="7" t="s">
        <v>710</v>
      </c>
      <c r="B63" s="7">
        <v>84.2</v>
      </c>
    </row>
    <row r="64" spans="1:2" ht="22.5">
      <c r="A64" s="7" t="s">
        <v>552</v>
      </c>
      <c r="B64" s="7">
        <v>81.8</v>
      </c>
    </row>
    <row r="65" spans="1:2" ht="22.5">
      <c r="A65" s="7" t="s">
        <v>576</v>
      </c>
      <c r="B65" s="7">
        <v>80.2</v>
      </c>
    </row>
    <row r="66" spans="1:2" ht="22.5">
      <c r="A66" s="7" t="s">
        <v>578</v>
      </c>
      <c r="B66" s="7">
        <v>82.4</v>
      </c>
    </row>
    <row r="67" spans="1:2" ht="22.5">
      <c r="A67" s="7" t="s">
        <v>592</v>
      </c>
      <c r="B67" s="7">
        <v>82.4</v>
      </c>
    </row>
    <row r="68" spans="1:2" ht="22.5">
      <c r="A68" s="7" t="s">
        <v>560</v>
      </c>
      <c r="B68" s="7">
        <v>80.400000000000006</v>
      </c>
    </row>
    <row r="69" spans="1:2" ht="22.5">
      <c r="A69" s="7" t="s">
        <v>582</v>
      </c>
      <c r="B69" s="7">
        <v>81.5</v>
      </c>
    </row>
    <row r="70" spans="1:2" ht="22.5">
      <c r="A70" s="7" t="s">
        <v>538</v>
      </c>
      <c r="B70" s="7">
        <v>80.099999999999994</v>
      </c>
    </row>
    <row r="71" spans="1:2" ht="22.5">
      <c r="A71" s="7" t="s">
        <v>596</v>
      </c>
      <c r="B71" s="7">
        <v>82.3</v>
      </c>
    </row>
    <row r="72" spans="1:2" ht="22.5">
      <c r="A72" s="7" t="s">
        <v>602</v>
      </c>
      <c r="B72" s="7">
        <v>81.400000000000006</v>
      </c>
    </row>
    <row r="73" spans="1:2" ht="22.5">
      <c r="A73" s="7" t="s">
        <v>544</v>
      </c>
      <c r="B73" s="7">
        <v>83.4</v>
      </c>
    </row>
    <row r="74" spans="1:2" ht="22.5">
      <c r="A74" s="7" t="s">
        <v>558</v>
      </c>
      <c r="B74" s="7">
        <v>81.8</v>
      </c>
    </row>
    <row r="75" spans="1:2" ht="22.5">
      <c r="A75" s="7" t="s">
        <v>588</v>
      </c>
      <c r="B75" s="7">
        <v>80.3</v>
      </c>
    </row>
    <row r="76" spans="1:2" ht="22.5">
      <c r="A76" s="7" t="s">
        <v>570</v>
      </c>
      <c r="B76" s="7">
        <v>82.4</v>
      </c>
    </row>
    <row r="77" spans="1:2" ht="22.5">
      <c r="A77" s="7" t="s">
        <v>542</v>
      </c>
      <c r="B77" s="7">
        <v>80.599999999999994</v>
      </c>
    </row>
    <row r="78" spans="1:2" ht="22.5">
      <c r="A78" s="7" t="s">
        <v>564</v>
      </c>
      <c r="B78" s="7">
        <v>82.8</v>
      </c>
    </row>
    <row r="79" spans="1:2" ht="22.5">
      <c r="A79" s="7" t="s">
        <v>562</v>
      </c>
      <c r="B79" s="7">
        <v>84.7</v>
      </c>
    </row>
    <row r="80" spans="1:2" ht="22.5">
      <c r="A80" s="7" t="s">
        <v>606</v>
      </c>
      <c r="B80" s="7">
        <v>81.599999999999994</v>
      </c>
    </row>
    <row r="81" spans="1:2" ht="22.5">
      <c r="A81" s="7" t="s">
        <v>610</v>
      </c>
      <c r="B81" s="7">
        <v>82.4</v>
      </c>
    </row>
    <row r="82" spans="1:2" ht="22.5">
      <c r="A82" s="7" t="s">
        <v>614</v>
      </c>
      <c r="B82" s="7">
        <v>81.900000000000006</v>
      </c>
    </row>
    <row r="83" spans="1:2" ht="22.5">
      <c r="A83" s="7" t="s">
        <v>586</v>
      </c>
      <c r="B83" s="7">
        <v>80.7</v>
      </c>
    </row>
    <row r="84" spans="1:2" ht="15.75">
      <c r="A84" s="8" t="s">
        <v>640</v>
      </c>
      <c r="B84" s="9">
        <v>79.8</v>
      </c>
    </row>
    <row r="85" spans="1:2" ht="15.75">
      <c r="A85" s="8" t="s">
        <v>696</v>
      </c>
      <c r="B85" s="9">
        <v>81.599999999999994</v>
      </c>
    </row>
    <row r="86" spans="1:2" ht="15.75">
      <c r="A86" s="8" t="e">
        <v>#N/A</v>
      </c>
      <c r="B86" s="9">
        <v>0</v>
      </c>
    </row>
    <row r="87" spans="1:2" ht="15.75">
      <c r="A87" s="8" t="e">
        <v>#N/A</v>
      </c>
      <c r="B87" s="9">
        <v>0</v>
      </c>
    </row>
    <row r="88" spans="1:2" ht="15.75">
      <c r="A88" s="8" t="s">
        <v>664</v>
      </c>
      <c r="B88" s="9">
        <v>80</v>
      </c>
    </row>
    <row r="89" spans="1:2" ht="15.75">
      <c r="A89" s="8" t="s">
        <v>632</v>
      </c>
      <c r="B89" s="9">
        <v>78.599999999999994</v>
      </c>
    </row>
    <row r="90" spans="1:2" ht="15.75">
      <c r="A90" s="8" t="s">
        <v>642</v>
      </c>
      <c r="B90" s="9">
        <v>83</v>
      </c>
    </row>
    <row r="91" spans="1:2" ht="15.75">
      <c r="A91" s="8" t="s">
        <v>678</v>
      </c>
      <c r="B91" s="9">
        <v>81.8</v>
      </c>
    </row>
    <row r="92" spans="1:2" ht="15.75">
      <c r="A92" s="8" t="s">
        <v>680</v>
      </c>
      <c r="B92" s="9">
        <v>83.7</v>
      </c>
    </row>
    <row r="93" spans="1:2" ht="15.75">
      <c r="A93" s="8" t="s">
        <v>660</v>
      </c>
      <c r="B93" s="9">
        <v>79.5</v>
      </c>
    </row>
    <row r="94" spans="1:2" ht="15.75">
      <c r="A94" s="8" t="s">
        <v>690</v>
      </c>
      <c r="B94" s="9">
        <v>82.4</v>
      </c>
    </row>
    <row r="95" spans="1:2" ht="15.75">
      <c r="A95" s="8" t="s">
        <v>668</v>
      </c>
      <c r="B95" s="9">
        <v>83.8</v>
      </c>
    </row>
    <row r="96" spans="1:2" ht="15.75">
      <c r="A96" s="8" t="s">
        <v>644</v>
      </c>
      <c r="B96" s="9">
        <v>83.6</v>
      </c>
    </row>
    <row r="97" spans="1:2" ht="15.75">
      <c r="A97" s="8" t="s">
        <v>630</v>
      </c>
      <c r="B97" s="9">
        <v>84.2</v>
      </c>
    </row>
    <row r="98" spans="1:2" ht="15.75">
      <c r="A98" s="8" t="s">
        <v>666</v>
      </c>
      <c r="B98" s="9">
        <v>82.1</v>
      </c>
    </row>
    <row r="99" spans="1:2" ht="15.75">
      <c r="A99" s="8" t="s">
        <v>648</v>
      </c>
      <c r="B99" s="9">
        <v>82</v>
      </c>
    </row>
    <row r="100" spans="1:2" ht="15.75">
      <c r="A100" s="8" t="s">
        <v>686</v>
      </c>
      <c r="B100" s="9">
        <v>79.2</v>
      </c>
    </row>
    <row r="101" spans="1:2" ht="15.75">
      <c r="A101" s="8" t="s">
        <v>698</v>
      </c>
      <c r="B101" s="9">
        <v>79.2</v>
      </c>
    </row>
    <row r="102" spans="1:2" ht="15.75">
      <c r="A102" s="8" t="s">
        <v>625</v>
      </c>
      <c r="B102" s="9">
        <v>81.7</v>
      </c>
    </row>
    <row r="103" spans="1:2" ht="15.75">
      <c r="A103" s="8" t="s">
        <v>692</v>
      </c>
      <c r="B103" s="9">
        <v>79</v>
      </c>
    </row>
    <row r="104" spans="1:2" ht="15.75">
      <c r="A104" s="8" t="s">
        <v>674</v>
      </c>
      <c r="B104" s="9">
        <v>80.12</v>
      </c>
    </row>
    <row r="105" spans="1:2" ht="15.75">
      <c r="A105" s="8" t="s">
        <v>628</v>
      </c>
      <c r="B105" s="9">
        <v>82.9</v>
      </c>
    </row>
    <row r="106" spans="1:2" ht="15.75">
      <c r="A106" s="8" t="s">
        <v>658</v>
      </c>
      <c r="B106" s="9">
        <v>84</v>
      </c>
    </row>
    <row r="107" spans="1:2" ht="15.75">
      <c r="A107" s="8" t="s">
        <v>652</v>
      </c>
      <c r="B107" s="9">
        <v>83.6</v>
      </c>
    </row>
    <row r="108" spans="1:2" ht="15.75">
      <c r="A108" s="8" t="s">
        <v>638</v>
      </c>
      <c r="B108" s="9">
        <v>86.76</v>
      </c>
    </row>
    <row r="109" spans="1:2" ht="15.75">
      <c r="A109" s="8" t="s">
        <v>650</v>
      </c>
      <c r="B109" s="9">
        <v>83.3</v>
      </c>
    </row>
    <row r="110" spans="1:2" ht="15.75">
      <c r="A110" s="8" t="s">
        <v>684</v>
      </c>
      <c r="B110" s="9">
        <v>79.900000000000006</v>
      </c>
    </row>
    <row r="111" spans="1:2" ht="15.75">
      <c r="A111" s="8" t="s">
        <v>700</v>
      </c>
      <c r="B111" s="9">
        <v>82</v>
      </c>
    </row>
    <row r="112" spans="1:2" ht="15.75">
      <c r="A112" s="8" t="s">
        <v>646</v>
      </c>
      <c r="B112" s="9">
        <v>84.6</v>
      </c>
    </row>
    <row r="113" spans="1:2" ht="15.75">
      <c r="A113" s="8" t="s">
        <v>670</v>
      </c>
      <c r="B113" s="9">
        <v>83.1</v>
      </c>
    </row>
    <row r="114" spans="1:2" ht="15.75">
      <c r="A114" s="8" t="s">
        <v>688</v>
      </c>
      <c r="B114" s="9">
        <v>80.099999999999994</v>
      </c>
    </row>
    <row r="115" spans="1:2" ht="15.75">
      <c r="A115" s="8" t="s">
        <v>636</v>
      </c>
      <c r="B115" s="9">
        <v>83.42</v>
      </c>
    </row>
    <row r="116" spans="1:2" ht="15.75">
      <c r="A116" s="8" t="s">
        <v>634</v>
      </c>
      <c r="B116" s="9">
        <v>84.02</v>
      </c>
    </row>
    <row r="117" spans="1:2" ht="15.75">
      <c r="A117" s="8" t="e">
        <v>#N/A</v>
      </c>
      <c r="B117" s="9">
        <v>0</v>
      </c>
    </row>
    <row r="118" spans="1:2" ht="15.75">
      <c r="A118" s="8" t="s">
        <v>676</v>
      </c>
      <c r="B118" s="9">
        <v>80</v>
      </c>
    </row>
    <row r="119" spans="1:2" ht="15.75">
      <c r="A119" s="8" t="s">
        <v>672</v>
      </c>
      <c r="B119" s="9">
        <v>79.099999999999994</v>
      </c>
    </row>
    <row r="120" spans="1:2" ht="15.75">
      <c r="A120" s="8" t="s">
        <v>662</v>
      </c>
      <c r="B120" s="9">
        <v>82</v>
      </c>
    </row>
    <row r="121" spans="1:2" ht="15.75">
      <c r="A121" s="8" t="s">
        <v>623</v>
      </c>
      <c r="B121" s="9">
        <v>83.6</v>
      </c>
    </row>
    <row r="122" spans="1:2" ht="15.75">
      <c r="A122" s="8" t="s">
        <v>618</v>
      </c>
      <c r="B122" s="9">
        <v>80.599999999999994</v>
      </c>
    </row>
    <row r="123" spans="1:2" ht="15.75">
      <c r="A123" s="8" t="s">
        <v>654</v>
      </c>
      <c r="B123" s="9">
        <v>82.76</v>
      </c>
    </row>
    <row r="124" spans="1:2" ht="15.75">
      <c r="A124" s="8" t="s">
        <v>682</v>
      </c>
      <c r="B124" s="9">
        <v>82.36</v>
      </c>
    </row>
    <row r="125" spans="1:2" ht="15.75">
      <c r="A125" s="8" t="s">
        <v>621</v>
      </c>
      <c r="B125" s="9">
        <v>83.6</v>
      </c>
    </row>
    <row r="126" spans="1:2" ht="15.75">
      <c r="A126" s="10" t="s">
        <v>81</v>
      </c>
      <c r="B126" s="11">
        <v>80.5</v>
      </c>
    </row>
    <row r="127" spans="1:2" ht="15.75">
      <c r="A127" s="10" t="s">
        <v>56</v>
      </c>
      <c r="B127" s="11">
        <v>85.1</v>
      </c>
    </row>
    <row r="128" spans="1:2" ht="15.75">
      <c r="A128" s="10" t="s">
        <v>51</v>
      </c>
      <c r="B128" s="11">
        <v>83.8</v>
      </c>
    </row>
    <row r="129" spans="1:2" ht="15.75">
      <c r="A129" s="10" t="s">
        <v>79</v>
      </c>
      <c r="B129" s="11">
        <v>81.7</v>
      </c>
    </row>
    <row r="130" spans="1:2" ht="15.75">
      <c r="A130" s="10" t="s">
        <v>714</v>
      </c>
      <c r="B130" s="11">
        <v>79.400000000000006</v>
      </c>
    </row>
    <row r="131" spans="1:2" ht="15.75">
      <c r="A131" s="10" t="s">
        <v>75</v>
      </c>
      <c r="B131" s="11">
        <v>83.8</v>
      </c>
    </row>
    <row r="132" spans="1:2" ht="15.75">
      <c r="A132" s="10" t="s">
        <v>60</v>
      </c>
      <c r="B132" s="11">
        <v>83.5</v>
      </c>
    </row>
    <row r="133" spans="1:2" ht="15.75">
      <c r="A133" s="10" t="s">
        <v>712</v>
      </c>
      <c r="B133" s="11">
        <v>82</v>
      </c>
    </row>
    <row r="134" spans="1:2" ht="15.75">
      <c r="A134" s="10" t="s">
        <v>65</v>
      </c>
      <c r="B134" s="11">
        <v>83.8</v>
      </c>
    </row>
    <row r="135" spans="1:2" ht="15.75">
      <c r="A135" s="10" t="s">
        <v>72</v>
      </c>
      <c r="B135" s="11">
        <v>85.4</v>
      </c>
    </row>
    <row r="136" spans="1:2" ht="15.75">
      <c r="A136" s="10" t="s">
        <v>77</v>
      </c>
      <c r="B136" s="11">
        <v>84.9</v>
      </c>
    </row>
    <row r="137" spans="1:2" ht="15.75">
      <c r="A137" s="10" t="s">
        <v>54</v>
      </c>
      <c r="B137" s="11">
        <v>79.900000000000006</v>
      </c>
    </row>
    <row r="138" spans="1:2" ht="15.75">
      <c r="A138" s="10" t="s">
        <v>70</v>
      </c>
      <c r="B138" s="11">
        <v>81.7</v>
      </c>
    </row>
    <row r="139" spans="1:2" ht="15.75">
      <c r="A139" s="10" t="s">
        <v>68</v>
      </c>
      <c r="B139" s="11">
        <v>83.9</v>
      </c>
    </row>
    <row r="140" spans="1:2">
      <c r="A140" s="13" t="s">
        <v>198</v>
      </c>
      <c r="B140" s="14">
        <v>80.8</v>
      </c>
    </row>
    <row r="141" spans="1:2">
      <c r="A141" s="13" t="s">
        <v>210</v>
      </c>
      <c r="B141" s="14">
        <v>83.8</v>
      </c>
    </row>
    <row r="142" spans="1:2">
      <c r="A142" s="13" t="s">
        <v>262</v>
      </c>
      <c r="B142" s="14">
        <v>85.2</v>
      </c>
    </row>
    <row r="143" spans="1:2">
      <c r="A143" s="13" t="s">
        <v>264</v>
      </c>
      <c r="B143" s="14">
        <v>82.1</v>
      </c>
    </row>
    <row r="144" spans="1:2">
      <c r="A144" s="13" t="s">
        <v>269</v>
      </c>
      <c r="B144" s="14">
        <v>80.599999999999994</v>
      </c>
    </row>
    <row r="145" spans="1:2">
      <c r="A145" s="13" t="s">
        <v>442</v>
      </c>
      <c r="B145" s="14">
        <v>84.6</v>
      </c>
    </row>
    <row r="146" spans="1:2">
      <c r="A146" s="13" t="s">
        <v>445</v>
      </c>
      <c r="B146" s="14">
        <v>82</v>
      </c>
    </row>
    <row r="147" spans="1:2">
      <c r="A147" s="13" t="s">
        <v>447</v>
      </c>
      <c r="B147" s="14">
        <v>80</v>
      </c>
    </row>
    <row r="148" spans="1:2">
      <c r="A148" s="13" t="s">
        <v>451</v>
      </c>
      <c r="B148" s="14">
        <v>82.6</v>
      </c>
    </row>
    <row r="149" spans="1:2">
      <c r="A149" s="13" t="s">
        <v>454</v>
      </c>
      <c r="B149" s="14">
        <v>85.64</v>
      </c>
    </row>
    <row r="150" spans="1:2">
      <c r="A150" s="13" t="s">
        <v>455</v>
      </c>
      <c r="B150" s="14">
        <v>84.9</v>
      </c>
    </row>
    <row r="151" spans="1:2" ht="14.25">
      <c r="A151" s="15" t="s">
        <v>154</v>
      </c>
      <c r="B151" s="16">
        <v>83</v>
      </c>
    </row>
    <row r="152" spans="1:2" ht="14.25">
      <c r="A152" s="15" t="s">
        <v>158</v>
      </c>
      <c r="B152" s="16">
        <v>82.2</v>
      </c>
    </row>
    <row r="153" spans="1:2" ht="14.25">
      <c r="A153" s="15" t="s">
        <v>161</v>
      </c>
      <c r="B153" s="16">
        <v>79.84</v>
      </c>
    </row>
    <row r="154" spans="1:2" ht="14.25">
      <c r="A154" s="15" t="s">
        <v>165</v>
      </c>
      <c r="B154" s="16">
        <v>81</v>
      </c>
    </row>
    <row r="155" spans="1:2" ht="14.25">
      <c r="A155" s="15" t="s">
        <v>168</v>
      </c>
      <c r="B155" s="16">
        <v>80.900000000000006</v>
      </c>
    </row>
    <row r="156" spans="1:2" ht="14.25">
      <c r="A156" s="15" t="s">
        <v>172</v>
      </c>
      <c r="B156" s="16">
        <v>82.6</v>
      </c>
    </row>
    <row r="157" spans="1:2" ht="14.25">
      <c r="A157" s="15" t="s">
        <v>175</v>
      </c>
      <c r="B157" s="16">
        <v>79.8</v>
      </c>
    </row>
    <row r="158" spans="1:2" ht="14.25">
      <c r="A158" s="15" t="s">
        <v>181</v>
      </c>
      <c r="B158" s="16">
        <v>84.4</v>
      </c>
    </row>
    <row r="159" spans="1:2" ht="14.25">
      <c r="A159" s="15" t="s">
        <v>178</v>
      </c>
      <c r="B159" s="16">
        <v>83</v>
      </c>
    </row>
    <row r="160" spans="1:2" ht="14.25">
      <c r="A160" s="15" t="s">
        <v>183</v>
      </c>
      <c r="B160" s="16">
        <v>80.7</v>
      </c>
    </row>
    <row r="161" spans="1:2" ht="14.25">
      <c r="A161" s="15" t="s">
        <v>186</v>
      </c>
      <c r="B161" s="16">
        <v>80.16</v>
      </c>
    </row>
    <row r="162" spans="1:2" ht="14.25">
      <c r="A162" s="15" t="s">
        <v>190</v>
      </c>
      <c r="B162" s="16">
        <v>85.6</v>
      </c>
    </row>
    <row r="163" spans="1:2" ht="14.25">
      <c r="A163" s="15" t="s">
        <v>193</v>
      </c>
      <c r="B163" s="16">
        <v>84</v>
      </c>
    </row>
    <row r="164" spans="1:2" ht="14.25">
      <c r="A164" s="15" t="s">
        <v>195</v>
      </c>
      <c r="B164" s="16">
        <v>83</v>
      </c>
    </row>
    <row r="165" spans="1:2" ht="14.25">
      <c r="A165" s="15" t="s">
        <v>204</v>
      </c>
      <c r="B165" s="16">
        <v>80.400000000000006</v>
      </c>
    </row>
    <row r="166" spans="1:2" ht="14.25">
      <c r="A166" s="15" t="s">
        <v>207</v>
      </c>
      <c r="B166" s="16">
        <v>79</v>
      </c>
    </row>
    <row r="167" spans="1:2" ht="14.25">
      <c r="A167" s="15" t="s">
        <v>216</v>
      </c>
      <c r="B167" s="16">
        <v>79.099999999999994</v>
      </c>
    </row>
    <row r="168" spans="1:2" ht="14.25">
      <c r="A168" s="15" t="s">
        <v>220</v>
      </c>
      <c r="B168" s="16">
        <v>83.1</v>
      </c>
    </row>
    <row r="169" spans="1:2" ht="14.25">
      <c r="A169" s="15" t="s">
        <v>226</v>
      </c>
      <c r="B169" s="16">
        <v>79.400000000000006</v>
      </c>
    </row>
    <row r="170" spans="1:2" ht="14.25">
      <c r="A170" s="15" t="s">
        <v>229</v>
      </c>
      <c r="B170" s="16" t="s">
        <v>758</v>
      </c>
    </row>
    <row r="171" spans="1:2" ht="14.25">
      <c r="A171" s="15" t="s">
        <v>235</v>
      </c>
      <c r="B171" s="16">
        <v>84.6</v>
      </c>
    </row>
    <row r="172" spans="1:2" ht="14.25">
      <c r="A172" s="15" t="s">
        <v>237</v>
      </c>
      <c r="B172" s="16">
        <v>80.400000000000006</v>
      </c>
    </row>
    <row r="173" spans="1:2" ht="14.25">
      <c r="A173" s="15" t="s">
        <v>241</v>
      </c>
      <c r="B173" s="16">
        <v>86.4</v>
      </c>
    </row>
    <row r="174" spans="1:2" ht="14.25">
      <c r="A174" s="15" t="s">
        <v>232</v>
      </c>
      <c r="B174" s="16">
        <v>77.8</v>
      </c>
    </row>
    <row r="175" spans="1:2" ht="14.25">
      <c r="A175" s="15" t="s">
        <v>239</v>
      </c>
      <c r="B175" s="16">
        <v>84.8</v>
      </c>
    </row>
    <row r="176" spans="1:2" ht="14.25">
      <c r="A176" s="15" t="s">
        <v>247</v>
      </c>
      <c r="B176" s="16">
        <v>84.8</v>
      </c>
    </row>
    <row r="177" spans="1:2" ht="14.25">
      <c r="A177" s="15" t="s">
        <v>249</v>
      </c>
      <c r="B177" s="16">
        <v>84.8</v>
      </c>
    </row>
    <row r="178" spans="1:2" ht="14.25">
      <c r="A178" s="15" t="s">
        <v>245</v>
      </c>
      <c r="B178" s="16">
        <v>83.2</v>
      </c>
    </row>
    <row r="179" spans="1:2" ht="14.25">
      <c r="A179" s="15" t="s">
        <v>243</v>
      </c>
      <c r="B179" s="16">
        <v>78.8</v>
      </c>
    </row>
    <row r="180" spans="1:2" ht="14.25">
      <c r="A180" s="15" t="s">
        <v>259</v>
      </c>
      <c r="B180" s="16">
        <v>84</v>
      </c>
    </row>
    <row r="181" spans="1:2" ht="14.25">
      <c r="A181" s="15" t="s">
        <v>255</v>
      </c>
      <c r="B181" s="16">
        <v>82.6</v>
      </c>
    </row>
    <row r="182" spans="1:2" ht="14.25">
      <c r="A182" s="15" t="s">
        <v>257</v>
      </c>
      <c r="B182" s="16">
        <v>80.599999999999994</v>
      </c>
    </row>
    <row r="183" spans="1:2" ht="14.25">
      <c r="A183" s="15" t="s">
        <v>251</v>
      </c>
      <c r="B183" s="16">
        <v>78</v>
      </c>
    </row>
    <row r="184" spans="1:2" ht="14.25">
      <c r="A184" s="15" t="s">
        <v>754</v>
      </c>
      <c r="B184" s="16">
        <v>79.5</v>
      </c>
    </row>
    <row r="185" spans="1:2" ht="14.25">
      <c r="A185" s="15" t="s">
        <v>253</v>
      </c>
      <c r="B185" s="16">
        <v>76.3</v>
      </c>
    </row>
    <row r="186" spans="1:2" ht="14.25">
      <c r="A186" s="15" t="s">
        <v>278</v>
      </c>
      <c r="B186" s="16">
        <v>87</v>
      </c>
    </row>
    <row r="187" spans="1:2" ht="14.25">
      <c r="A187" s="15" t="s">
        <v>280</v>
      </c>
      <c r="B187" s="16">
        <v>86.4</v>
      </c>
    </row>
    <row r="188" spans="1:2" ht="14.25">
      <c r="A188" s="15" t="s">
        <v>284</v>
      </c>
      <c r="B188" s="16">
        <v>87.6</v>
      </c>
    </row>
    <row r="189" spans="1:2" ht="14.25">
      <c r="A189" s="15" t="s">
        <v>275</v>
      </c>
      <c r="B189" s="16">
        <v>80.2</v>
      </c>
    </row>
    <row r="190" spans="1:2" ht="14.25">
      <c r="A190" s="15" t="s">
        <v>282</v>
      </c>
      <c r="B190" s="16">
        <v>81.2</v>
      </c>
    </row>
    <row r="191" spans="1:2" ht="14.25">
      <c r="A191" s="15" t="s">
        <v>286</v>
      </c>
      <c r="B191" s="16">
        <v>81.7</v>
      </c>
    </row>
    <row r="192" spans="1:2" ht="14.25">
      <c r="A192" s="15" t="s">
        <v>290</v>
      </c>
      <c r="B192" s="16">
        <v>81.7</v>
      </c>
    </row>
    <row r="193" spans="1:2" ht="14.25">
      <c r="A193" s="15" t="s">
        <v>288</v>
      </c>
      <c r="B193" s="16">
        <v>78</v>
      </c>
    </row>
    <row r="194" spans="1:2" ht="14.25">
      <c r="A194" s="15" t="s">
        <v>294</v>
      </c>
      <c r="B194" s="16">
        <v>82.7</v>
      </c>
    </row>
    <row r="195" spans="1:2" ht="14.25">
      <c r="A195" s="15" t="s">
        <v>297</v>
      </c>
      <c r="B195" s="16">
        <v>78</v>
      </c>
    </row>
    <row r="196" spans="1:2" ht="14.25">
      <c r="A196" s="15" t="s">
        <v>299</v>
      </c>
      <c r="B196" s="16">
        <v>80.8</v>
      </c>
    </row>
    <row r="197" spans="1:2" ht="14.25">
      <c r="A197" s="15" t="s">
        <v>304</v>
      </c>
      <c r="B197" s="16">
        <v>79.3</v>
      </c>
    </row>
    <row r="198" spans="1:2" ht="14.25">
      <c r="A198" s="15" t="s">
        <v>307</v>
      </c>
      <c r="B198" s="16">
        <v>82.5</v>
      </c>
    </row>
    <row r="199" spans="1:2" ht="14.25">
      <c r="A199" s="15" t="s">
        <v>309</v>
      </c>
      <c r="B199" s="16">
        <v>82.2</v>
      </c>
    </row>
    <row r="200" spans="1:2" ht="14.25">
      <c r="A200" s="15" t="s">
        <v>313</v>
      </c>
      <c r="B200" s="16">
        <v>82.7</v>
      </c>
    </row>
    <row r="201" spans="1:2" ht="14.25">
      <c r="A201" s="15" t="s">
        <v>311</v>
      </c>
      <c r="B201" s="16">
        <v>78.599999999999994</v>
      </c>
    </row>
    <row r="202" spans="1:2" ht="14.25">
      <c r="A202" s="15" t="s">
        <v>318</v>
      </c>
      <c r="B202" s="16">
        <v>86.1</v>
      </c>
    </row>
    <row r="203" spans="1:2" ht="14.25">
      <c r="A203" s="15" t="s">
        <v>321</v>
      </c>
      <c r="B203" s="16">
        <v>84.1</v>
      </c>
    </row>
    <row r="204" spans="1:2" ht="14.25">
      <c r="A204" s="15" t="s">
        <v>323</v>
      </c>
      <c r="B204" s="16">
        <v>82.6</v>
      </c>
    </row>
    <row r="205" spans="1:2" ht="14.25">
      <c r="A205" s="15" t="s">
        <v>325</v>
      </c>
      <c r="B205" s="16">
        <v>79.7</v>
      </c>
    </row>
    <row r="206" spans="1:2" ht="14.25">
      <c r="A206" s="15" t="s">
        <v>330</v>
      </c>
      <c r="B206" s="16">
        <v>84.4</v>
      </c>
    </row>
    <row r="207" spans="1:2" ht="14.25">
      <c r="A207" s="15" t="s">
        <v>333</v>
      </c>
      <c r="B207" s="16">
        <v>84.4</v>
      </c>
    </row>
    <row r="208" spans="1:2" ht="14.25">
      <c r="A208" s="15" t="s">
        <v>335</v>
      </c>
      <c r="B208" s="16">
        <v>83.6</v>
      </c>
    </row>
    <row r="209" spans="1:2" ht="14.25">
      <c r="A209" s="15" t="s">
        <v>341</v>
      </c>
      <c r="B209" s="16">
        <v>87.1</v>
      </c>
    </row>
    <row r="210" spans="1:2" ht="14.25">
      <c r="A210" s="15" t="s">
        <v>339</v>
      </c>
      <c r="B210" s="16">
        <v>85.1</v>
      </c>
    </row>
    <row r="211" spans="1:2" ht="14.25">
      <c r="A211" s="15" t="s">
        <v>337</v>
      </c>
      <c r="B211" s="16">
        <v>81</v>
      </c>
    </row>
    <row r="212" spans="1:2" ht="14.25">
      <c r="A212" s="15" t="s">
        <v>343</v>
      </c>
      <c r="B212" s="16">
        <v>85.6</v>
      </c>
    </row>
    <row r="213" spans="1:2" ht="14.25">
      <c r="A213" s="15" t="s">
        <v>345</v>
      </c>
      <c r="B213" s="16">
        <v>86.8</v>
      </c>
    </row>
    <row r="214" spans="1:2" ht="14.25">
      <c r="A214" s="15" t="s">
        <v>347</v>
      </c>
      <c r="B214" s="16">
        <v>84.6</v>
      </c>
    </row>
    <row r="215" spans="1:2" ht="14.25">
      <c r="A215" s="15" t="s">
        <v>357</v>
      </c>
      <c r="B215" s="16">
        <v>85.6</v>
      </c>
    </row>
    <row r="216" spans="1:2" ht="14.25">
      <c r="A216" s="15" t="s">
        <v>351</v>
      </c>
      <c r="B216" s="16">
        <v>83.04</v>
      </c>
    </row>
    <row r="217" spans="1:2" ht="14.25">
      <c r="A217" s="15" t="s">
        <v>349</v>
      </c>
      <c r="B217" s="16">
        <v>80.599999999999994</v>
      </c>
    </row>
    <row r="218" spans="1:2" ht="14.25">
      <c r="A218" s="15" t="s">
        <v>353</v>
      </c>
      <c r="B218" s="16">
        <v>80.7</v>
      </c>
    </row>
    <row r="219" spans="1:2" ht="14.25">
      <c r="A219" s="15" t="s">
        <v>355</v>
      </c>
      <c r="B219" s="16">
        <v>78.400000000000006</v>
      </c>
    </row>
    <row r="220" spans="1:2" ht="14.25">
      <c r="A220" s="15" t="s">
        <v>755</v>
      </c>
      <c r="B220" s="16">
        <v>78.599999999999994</v>
      </c>
    </row>
    <row r="221" spans="1:2" ht="14.25">
      <c r="A221" s="15" t="s">
        <v>358</v>
      </c>
      <c r="B221" s="16">
        <v>75</v>
      </c>
    </row>
    <row r="222" spans="1:2" ht="14.25">
      <c r="A222" s="15" t="s">
        <v>362</v>
      </c>
      <c r="B222" s="16">
        <v>82.3</v>
      </c>
    </row>
    <row r="223" spans="1:2" ht="14.25">
      <c r="A223" s="15" t="s">
        <v>371</v>
      </c>
      <c r="B223" s="16">
        <v>87.2</v>
      </c>
    </row>
    <row r="224" spans="1:2" ht="14.25">
      <c r="A224" s="15" t="s">
        <v>379</v>
      </c>
      <c r="B224" s="16">
        <v>88.2</v>
      </c>
    </row>
    <row r="225" spans="1:2" ht="14.25">
      <c r="A225" s="15" t="s">
        <v>369</v>
      </c>
      <c r="B225" s="16">
        <v>83.2</v>
      </c>
    </row>
    <row r="226" spans="1:2" ht="14.25">
      <c r="A226" s="15" t="s">
        <v>365</v>
      </c>
      <c r="B226" s="16">
        <v>78.2</v>
      </c>
    </row>
    <row r="227" spans="1:2" ht="14.25">
      <c r="A227" s="15" t="s">
        <v>377</v>
      </c>
      <c r="B227" s="16">
        <v>83.4</v>
      </c>
    </row>
    <row r="228" spans="1:2" ht="14.25">
      <c r="A228" s="15" t="s">
        <v>391</v>
      </c>
      <c r="B228" s="16">
        <v>86.6</v>
      </c>
    </row>
    <row r="229" spans="1:2" ht="14.25">
      <c r="A229" s="15" t="s">
        <v>387</v>
      </c>
      <c r="B229" s="16">
        <v>84</v>
      </c>
    </row>
    <row r="230" spans="1:2" ht="14.25">
      <c r="A230" s="15" t="s">
        <v>381</v>
      </c>
      <c r="B230" s="16">
        <v>81.8</v>
      </c>
    </row>
    <row r="231" spans="1:2" ht="14.25">
      <c r="A231" s="15" t="s">
        <v>389</v>
      </c>
      <c r="B231" s="16">
        <v>81.8</v>
      </c>
    </row>
    <row r="232" spans="1:2" ht="14.25">
      <c r="A232" s="15" t="s">
        <v>367</v>
      </c>
      <c r="B232" s="16">
        <v>74.2</v>
      </c>
    </row>
    <row r="233" spans="1:2" ht="14.25">
      <c r="A233" s="15" t="s">
        <v>383</v>
      </c>
      <c r="B233" s="16">
        <v>78.8</v>
      </c>
    </row>
    <row r="234" spans="1:2" ht="14.25">
      <c r="A234" s="15" t="s">
        <v>393</v>
      </c>
      <c r="B234" s="16">
        <v>80.599999999999994</v>
      </c>
    </row>
    <row r="235" spans="1:2" ht="14.25">
      <c r="A235" s="15" t="s">
        <v>385</v>
      </c>
      <c r="B235" s="16">
        <v>77.8</v>
      </c>
    </row>
    <row r="236" spans="1:2" ht="14.25">
      <c r="A236" s="15" t="s">
        <v>375</v>
      </c>
      <c r="B236" s="16">
        <v>75.2</v>
      </c>
    </row>
    <row r="237" spans="1:2" ht="14.25">
      <c r="A237" s="15" t="s">
        <v>373</v>
      </c>
      <c r="B237" s="16">
        <v>74.2</v>
      </c>
    </row>
    <row r="238" spans="1:2" ht="14.25">
      <c r="A238" s="15" t="s">
        <v>756</v>
      </c>
      <c r="B238" s="16">
        <v>80.400000000000006</v>
      </c>
    </row>
    <row r="239" spans="1:2" ht="14.25">
      <c r="A239" s="15" t="s">
        <v>395</v>
      </c>
      <c r="B239" s="16">
        <v>78.400000000000006</v>
      </c>
    </row>
    <row r="240" spans="1:2" ht="14.25">
      <c r="A240" s="15" t="s">
        <v>757</v>
      </c>
      <c r="B240" s="16">
        <v>79</v>
      </c>
    </row>
    <row r="241" spans="1:2" ht="14.25">
      <c r="A241" s="15" t="s">
        <v>397</v>
      </c>
      <c r="B241" s="16">
        <v>78</v>
      </c>
    </row>
    <row r="242" spans="1:2" ht="14.25">
      <c r="A242" s="15" t="s">
        <v>402</v>
      </c>
      <c r="B242" s="16">
        <v>80.2</v>
      </c>
    </row>
    <row r="243" spans="1:2" ht="14.25">
      <c r="A243" s="15" t="s">
        <v>407</v>
      </c>
      <c r="B243" s="16">
        <v>83.8</v>
      </c>
    </row>
    <row r="244" spans="1:2" ht="14.25">
      <c r="A244" s="15" t="s">
        <v>410</v>
      </c>
      <c r="B244" s="16">
        <v>77</v>
      </c>
    </row>
    <row r="245" spans="1:2" ht="14.25">
      <c r="A245" s="15" t="s">
        <v>412</v>
      </c>
      <c r="B245" s="16">
        <v>77.599999999999994</v>
      </c>
    </row>
    <row r="246" spans="1:2" ht="14.25">
      <c r="A246" s="15" t="s">
        <v>414</v>
      </c>
      <c r="B246" s="16">
        <v>79.400000000000006</v>
      </c>
    </row>
    <row r="247" spans="1:2" ht="14.25">
      <c r="A247" s="15" t="s">
        <v>419</v>
      </c>
      <c r="B247" s="16">
        <v>82</v>
      </c>
    </row>
    <row r="248" spans="1:2" ht="14.25">
      <c r="A248" s="15" t="s">
        <v>422</v>
      </c>
      <c r="B248" s="16">
        <v>75.599999999999994</v>
      </c>
    </row>
    <row r="249" spans="1:2" ht="14.25">
      <c r="A249" s="15" t="s">
        <v>427</v>
      </c>
      <c r="B249" s="16">
        <v>80.2</v>
      </c>
    </row>
    <row r="250" spans="1:2" ht="14.25">
      <c r="A250" s="15" t="s">
        <v>430</v>
      </c>
      <c r="B250" s="16">
        <v>78.2</v>
      </c>
    </row>
    <row r="251" spans="1:2" ht="14.25">
      <c r="A251" s="15" t="s">
        <v>434</v>
      </c>
      <c r="B251" s="16">
        <v>83</v>
      </c>
    </row>
    <row r="252" spans="1:2" ht="14.25">
      <c r="A252" s="15" t="s">
        <v>432</v>
      </c>
      <c r="B252" s="16">
        <v>80.8</v>
      </c>
    </row>
    <row r="253" spans="1:2" ht="14.25">
      <c r="A253" s="15" t="s">
        <v>436</v>
      </c>
      <c r="B253" s="16">
        <v>79.8</v>
      </c>
    </row>
    <row r="254" spans="1:2" ht="14.25">
      <c r="A254" s="15" t="s">
        <v>438</v>
      </c>
      <c r="B254" s="16">
        <v>78.400000000000006</v>
      </c>
    </row>
    <row r="255" spans="1:2" ht="15">
      <c r="A255" s="23" t="s">
        <v>4</v>
      </c>
      <c r="B255" s="26">
        <v>90</v>
      </c>
    </row>
    <row r="256" spans="1:2" ht="15">
      <c r="A256" s="22" t="s">
        <v>7</v>
      </c>
      <c r="B256" s="24">
        <v>75</v>
      </c>
    </row>
    <row r="257" spans="1:2" ht="15">
      <c r="A257" s="22" t="s">
        <v>9</v>
      </c>
      <c r="B257" s="24">
        <v>85.6</v>
      </c>
    </row>
    <row r="258" spans="1:2" ht="15">
      <c r="A258" s="23" t="s">
        <v>12</v>
      </c>
      <c r="B258" s="26">
        <v>85.2</v>
      </c>
    </row>
    <row r="259" spans="1:2" ht="15">
      <c r="A259" s="22" t="s">
        <v>15</v>
      </c>
      <c r="B259" s="24">
        <v>82</v>
      </c>
    </row>
    <row r="260" spans="1:2" ht="15">
      <c r="A260" s="23" t="s">
        <v>17</v>
      </c>
      <c r="B260" s="26">
        <v>88.8</v>
      </c>
    </row>
    <row r="261" spans="1:2" ht="15">
      <c r="A261" s="22" t="s">
        <v>19</v>
      </c>
      <c r="B261" s="25" t="s">
        <v>758</v>
      </c>
    </row>
    <row r="262" spans="1:2" ht="15">
      <c r="A262" s="23" t="s">
        <v>22</v>
      </c>
      <c r="B262" s="26">
        <v>87.3</v>
      </c>
    </row>
    <row r="263" spans="1:2" ht="15">
      <c r="A263" s="22" t="s">
        <v>25</v>
      </c>
      <c r="B263" s="24">
        <v>82.6</v>
      </c>
    </row>
    <row r="264" spans="1:2" ht="15">
      <c r="A264" s="22" t="s">
        <v>27</v>
      </c>
      <c r="B264" s="24">
        <v>76.8</v>
      </c>
    </row>
    <row r="265" spans="1:2" ht="15">
      <c r="A265" s="23" t="s">
        <v>29</v>
      </c>
      <c r="B265" s="26">
        <v>89.4</v>
      </c>
    </row>
    <row r="266" spans="1:2" ht="15">
      <c r="A266" s="22" t="s">
        <v>31</v>
      </c>
      <c r="B266" s="24">
        <v>82.8</v>
      </c>
    </row>
    <row r="267" spans="1:2">
      <c r="A267" s="27" t="s">
        <v>85</v>
      </c>
      <c r="B267" s="29">
        <v>81.599999999999994</v>
      </c>
    </row>
    <row r="268" spans="1:2">
      <c r="A268" s="27" t="s">
        <v>88</v>
      </c>
      <c r="B268" s="29">
        <v>79.8</v>
      </c>
    </row>
    <row r="269" spans="1:2">
      <c r="A269" s="27" t="s">
        <v>92</v>
      </c>
      <c r="B269" s="29">
        <v>84.2</v>
      </c>
    </row>
    <row r="270" spans="1:2">
      <c r="A270" s="27" t="s">
        <v>96</v>
      </c>
      <c r="B270" s="29">
        <v>81.599999999999994</v>
      </c>
    </row>
    <row r="271" spans="1:2">
      <c r="A271" s="27" t="s">
        <v>94</v>
      </c>
      <c r="B271" s="29">
        <v>79.8</v>
      </c>
    </row>
    <row r="272" spans="1:2" ht="14.25">
      <c r="A272" s="28" t="s">
        <v>779</v>
      </c>
      <c r="B272" s="30">
        <v>84.1</v>
      </c>
    </row>
    <row r="273" spans="1:2">
      <c r="A273" s="27" t="s">
        <v>90</v>
      </c>
      <c r="B273" s="29">
        <v>75.900000000000006</v>
      </c>
    </row>
    <row r="274" spans="1:2">
      <c r="A274" s="27" t="s">
        <v>100</v>
      </c>
      <c r="B274" s="29">
        <v>78</v>
      </c>
    </row>
    <row r="275" spans="1:2">
      <c r="A275" s="27" t="s">
        <v>98</v>
      </c>
      <c r="B275" s="29">
        <v>75</v>
      </c>
    </row>
    <row r="276" spans="1:2" ht="14.25">
      <c r="A276" s="28" t="s">
        <v>780</v>
      </c>
      <c r="B276" s="30">
        <v>77.400000000000006</v>
      </c>
    </row>
    <row r="277" spans="1:2">
      <c r="A277" s="27" t="s">
        <v>102</v>
      </c>
      <c r="B277" s="29">
        <v>74.599999999999994</v>
      </c>
    </row>
    <row r="278" spans="1:2">
      <c r="A278" s="31" t="s">
        <v>105</v>
      </c>
      <c r="B278" s="32">
        <v>79.3</v>
      </c>
    </row>
    <row r="279" spans="1:2">
      <c r="A279" s="31" t="s">
        <v>110</v>
      </c>
      <c r="B279" s="32">
        <v>81.5</v>
      </c>
    </row>
    <row r="280" spans="1:2">
      <c r="A280" s="31" t="s">
        <v>112</v>
      </c>
      <c r="B280" s="32">
        <v>81.2</v>
      </c>
    </row>
    <row r="281" spans="1:2">
      <c r="A281" s="31" t="s">
        <v>108</v>
      </c>
      <c r="B281" s="32">
        <v>78.3</v>
      </c>
    </row>
    <row r="282" spans="1:2">
      <c r="A282" s="31" t="s">
        <v>116</v>
      </c>
      <c r="B282" s="32">
        <v>80.099999999999994</v>
      </c>
    </row>
    <row r="283" spans="1:2">
      <c r="A283" s="31" t="s">
        <v>114</v>
      </c>
      <c r="B283" s="32">
        <v>77.2</v>
      </c>
    </row>
    <row r="284" spans="1:2">
      <c r="A284" s="33" t="s">
        <v>118</v>
      </c>
      <c r="B284" s="34">
        <v>79.599999999999994</v>
      </c>
    </row>
    <row r="285" spans="1:2">
      <c r="A285" s="33" t="s">
        <v>121</v>
      </c>
      <c r="B285" s="34">
        <v>81.8</v>
      </c>
    </row>
    <row r="286" spans="1:2">
      <c r="A286" s="33" t="s">
        <v>123</v>
      </c>
      <c r="B286" s="34">
        <v>77.2</v>
      </c>
    </row>
    <row r="287" spans="1:2">
      <c r="A287" s="33" t="s">
        <v>127</v>
      </c>
      <c r="B287" s="34">
        <v>75.599999999999994</v>
      </c>
    </row>
    <row r="288" spans="1:2">
      <c r="A288" s="33" t="s">
        <v>125</v>
      </c>
      <c r="B288" s="34">
        <v>70.5</v>
      </c>
    </row>
    <row r="289" spans="1:2">
      <c r="A289" s="33" t="s">
        <v>129</v>
      </c>
      <c r="B289" s="34">
        <v>75.599999999999994</v>
      </c>
    </row>
    <row r="290" spans="1:2">
      <c r="A290" s="35" t="s">
        <v>132</v>
      </c>
      <c r="B290" s="36">
        <v>83.2</v>
      </c>
    </row>
    <row r="291" spans="1:2">
      <c r="A291" s="35" t="s">
        <v>135</v>
      </c>
      <c r="B291" s="36">
        <v>81.8</v>
      </c>
    </row>
    <row r="292" spans="1:2">
      <c r="A292" s="35" t="s">
        <v>137</v>
      </c>
      <c r="B292" s="36">
        <v>80</v>
      </c>
    </row>
    <row r="293" spans="1:2">
      <c r="A293" s="35" t="s">
        <v>139</v>
      </c>
      <c r="B293" s="36">
        <v>81.900000000000006</v>
      </c>
    </row>
    <row r="294" spans="1:2">
      <c r="A294" s="35" t="s">
        <v>141</v>
      </c>
      <c r="B294" s="36">
        <v>76.5</v>
      </c>
    </row>
    <row r="295" spans="1:2">
      <c r="A295" s="35" t="s">
        <v>147</v>
      </c>
      <c r="B295" s="36">
        <v>78.099999999999994</v>
      </c>
    </row>
    <row r="296" spans="1:2">
      <c r="A296" s="35" t="s">
        <v>145</v>
      </c>
      <c r="B296" s="36">
        <v>75.8</v>
      </c>
    </row>
    <row r="297" spans="1:2">
      <c r="A297" s="35" t="s">
        <v>143</v>
      </c>
      <c r="B297" s="36">
        <v>65.5</v>
      </c>
    </row>
    <row r="298" spans="1:2">
      <c r="A298" s="35" t="s">
        <v>149</v>
      </c>
      <c r="B298" s="36">
        <v>67.599999999999994</v>
      </c>
    </row>
    <row r="299" spans="1:2">
      <c r="A299" s="37" t="s">
        <v>35</v>
      </c>
      <c r="B299" s="38" t="s">
        <v>783</v>
      </c>
    </row>
    <row r="300" spans="1:2">
      <c r="A300" s="37" t="s">
        <v>38</v>
      </c>
      <c r="B300" s="39">
        <v>79.400000000000006</v>
      </c>
    </row>
    <row r="301" spans="1:2">
      <c r="A301" s="37" t="s">
        <v>40</v>
      </c>
      <c r="B301" s="39">
        <v>87.5</v>
      </c>
    </row>
    <row r="302" spans="1:2">
      <c r="A302" s="37" t="s">
        <v>42</v>
      </c>
      <c r="B302" s="39">
        <v>81.8</v>
      </c>
    </row>
    <row r="303" spans="1:2">
      <c r="A303" s="37" t="s">
        <v>44</v>
      </c>
      <c r="B303" s="39">
        <v>83.6</v>
      </c>
    </row>
    <row r="304" spans="1:2">
      <c r="A304" s="37" t="s">
        <v>46</v>
      </c>
      <c r="B304" s="39">
        <v>80.8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2016-11-01T07:11:19Z</dcterms:created>
  <dcterms:modified xsi:type="dcterms:W3CDTF">2016-11-30T07:40:12Z</dcterms:modified>
</cp:coreProperties>
</file>