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 (2)" sheetId="1" r:id="rId1"/>
    <sheet name="Sheet2" sheetId="2" r:id="rId2"/>
    <sheet name="Sheet3" sheetId="3" r:id="rId3"/>
  </sheets>
  <definedNames>
    <definedName name="_xlnm.Print_Titles" localSheetId="0">'Sheet1 (2)'!$2:$3</definedName>
  </definedNames>
  <calcPr fullCalcOnLoad="1"/>
</workbook>
</file>

<file path=xl/sharedStrings.xml><?xml version="1.0" encoding="utf-8"?>
<sst xmlns="http://schemas.openxmlformats.org/spreadsheetml/2006/main" count="380" uniqueCount="214">
  <si>
    <t>笔试总成绩</t>
  </si>
  <si>
    <t>考号</t>
  </si>
  <si>
    <t>报名序号</t>
  </si>
  <si>
    <t>报考部门</t>
  </si>
  <si>
    <t>报考职位</t>
  </si>
  <si>
    <t>姓名</t>
  </si>
  <si>
    <t>性别</t>
  </si>
  <si>
    <t>民族</t>
  </si>
  <si>
    <t>笔试成绩</t>
  </si>
  <si>
    <t>政策加分</t>
  </si>
  <si>
    <t>15044000929</t>
  </si>
  <si>
    <t>15755</t>
  </si>
  <si>
    <t>克旗安全生产应急救援指挥中心</t>
  </si>
  <si>
    <t>矿山监察员</t>
  </si>
  <si>
    <t>代雅奇</t>
  </si>
  <si>
    <t>男</t>
  </si>
  <si>
    <t>汉族</t>
  </si>
  <si>
    <t>蒙古族</t>
  </si>
  <si>
    <t>15044001108</t>
  </si>
  <si>
    <t>12491</t>
  </si>
  <si>
    <t>危化监察员</t>
  </si>
  <si>
    <t>闫海军</t>
  </si>
  <si>
    <t>其他</t>
  </si>
  <si>
    <t>25044002230</t>
  </si>
  <si>
    <t>01384</t>
  </si>
  <si>
    <t>克旗产品质量计量检测所</t>
  </si>
  <si>
    <t>职员1</t>
  </si>
  <si>
    <t>其力格尔其其格</t>
  </si>
  <si>
    <t>女</t>
  </si>
  <si>
    <t>15044001302</t>
  </si>
  <si>
    <t>06094</t>
  </si>
  <si>
    <t>职员2</t>
  </si>
  <si>
    <t>白宝君</t>
  </si>
  <si>
    <t>15044001304</t>
  </si>
  <si>
    <t>06160</t>
  </si>
  <si>
    <t>职员3</t>
  </si>
  <si>
    <t>石娜</t>
  </si>
  <si>
    <t>职员4</t>
  </si>
  <si>
    <t>15044001316</t>
  </si>
  <si>
    <t>14484</t>
  </si>
  <si>
    <t>苏琳雨</t>
  </si>
  <si>
    <t>克旗城市建设监察大队</t>
  </si>
  <si>
    <t>15044001717</t>
  </si>
  <si>
    <t>16506</t>
  </si>
  <si>
    <t>杜雅静</t>
  </si>
  <si>
    <t>15044001804</t>
  </si>
  <si>
    <t>10340</t>
  </si>
  <si>
    <t>杨怀兵</t>
  </si>
  <si>
    <t>15044001803</t>
  </si>
  <si>
    <t>08211</t>
  </si>
  <si>
    <t>王立超</t>
  </si>
  <si>
    <t>15044001810</t>
  </si>
  <si>
    <t>05282</t>
  </si>
  <si>
    <t>李菲菲</t>
  </si>
  <si>
    <t>15044001621</t>
  </si>
  <si>
    <t>19109</t>
  </si>
  <si>
    <t>克旗电子政务内网管理中心</t>
  </si>
  <si>
    <t>职员</t>
  </si>
  <si>
    <t>刘伟丽</t>
  </si>
  <si>
    <t>25044002317</t>
  </si>
  <si>
    <t>01536</t>
  </si>
  <si>
    <t>克旗公路路政执法监察大队</t>
  </si>
  <si>
    <t>斯日古楞</t>
  </si>
  <si>
    <t>15044001428</t>
  </si>
  <si>
    <t>18393</t>
  </si>
  <si>
    <t>闫冬雪</t>
  </si>
  <si>
    <t>15044001326</t>
  </si>
  <si>
    <t>08469</t>
  </si>
  <si>
    <t>张晶轩</t>
  </si>
  <si>
    <t>15044001524</t>
  </si>
  <si>
    <t>16320</t>
  </si>
  <si>
    <t>陆秀超</t>
  </si>
  <si>
    <t>15044001411</t>
  </si>
  <si>
    <t>05865</t>
  </si>
  <si>
    <t>李朋羽</t>
  </si>
  <si>
    <t>15044000621</t>
  </si>
  <si>
    <t>05439</t>
  </si>
  <si>
    <t>克旗国库集中支付中心</t>
  </si>
  <si>
    <t>萨仁</t>
  </si>
  <si>
    <t>25044002120</t>
  </si>
  <si>
    <t>00949</t>
  </si>
  <si>
    <t>乌日古玛拉</t>
  </si>
  <si>
    <t>15044000803</t>
  </si>
  <si>
    <t>17420</t>
  </si>
  <si>
    <t>徐佳</t>
  </si>
  <si>
    <t>25044002204</t>
  </si>
  <si>
    <t>00886</t>
  </si>
  <si>
    <t>克旗家畜改良工作站</t>
  </si>
  <si>
    <t>陶格陶</t>
  </si>
  <si>
    <t>15044000902</t>
  </si>
  <si>
    <t>17735</t>
  </si>
  <si>
    <t>毛广广</t>
  </si>
  <si>
    <t>克旗价格认证中心</t>
  </si>
  <si>
    <t>15044000924</t>
  </si>
  <si>
    <t>21249</t>
  </si>
  <si>
    <t>孙浩然</t>
  </si>
  <si>
    <t>15044000305</t>
  </si>
  <si>
    <t>04192</t>
  </si>
  <si>
    <t>克旗农审所</t>
  </si>
  <si>
    <t>审计员1</t>
  </si>
  <si>
    <t>崔莹</t>
  </si>
  <si>
    <t>15044000412</t>
  </si>
  <si>
    <t>12450</t>
  </si>
  <si>
    <t>审计员2</t>
  </si>
  <si>
    <t>郑国辉</t>
  </si>
  <si>
    <t>25044002113</t>
  </si>
  <si>
    <t>02541</t>
  </si>
  <si>
    <t>审计员3</t>
  </si>
  <si>
    <t>徳格金</t>
  </si>
  <si>
    <t>15044000602</t>
  </si>
  <si>
    <t>10878</t>
  </si>
  <si>
    <t>审计员4</t>
  </si>
  <si>
    <t>赵雪</t>
  </si>
  <si>
    <t>15044000114</t>
  </si>
  <si>
    <t>09706</t>
  </si>
  <si>
    <t>克旗人畜饮水工程勘测设计队</t>
  </si>
  <si>
    <t>李嘉瑞</t>
  </si>
  <si>
    <t>15044000110</t>
  </si>
  <si>
    <t>12737</t>
  </si>
  <si>
    <t>薛翩翩</t>
  </si>
  <si>
    <t>克旗世行贷款扶贫项目办公室</t>
  </si>
  <si>
    <t>行政秘书</t>
  </si>
  <si>
    <t>15044001704</t>
  </si>
  <si>
    <t>06303</t>
  </si>
  <si>
    <t>克旗水利工程管理股</t>
  </si>
  <si>
    <t>15044000121</t>
  </si>
  <si>
    <t>10303</t>
  </si>
  <si>
    <t>丁艳凤</t>
  </si>
  <si>
    <t>15044000206</t>
  </si>
  <si>
    <t>13590</t>
  </si>
  <si>
    <t>郭洋洋</t>
  </si>
  <si>
    <t>15044000913</t>
  </si>
  <si>
    <t>05313</t>
  </si>
  <si>
    <t>克旗土肥站</t>
  </si>
  <si>
    <t>房志鹏</t>
  </si>
  <si>
    <t>15044000910</t>
  </si>
  <si>
    <t>06168</t>
  </si>
  <si>
    <t>孙彬</t>
  </si>
  <si>
    <t>医生</t>
  </si>
  <si>
    <t>宋广奇</t>
  </si>
  <si>
    <t>19895</t>
  </si>
  <si>
    <t>15044002023</t>
  </si>
  <si>
    <t>新开地乡中心卫生院</t>
  </si>
  <si>
    <t>护士</t>
  </si>
  <si>
    <t>15044002004</t>
  </si>
  <si>
    <t>15193</t>
  </si>
  <si>
    <t>焦凤茹</t>
  </si>
  <si>
    <t>15044001918</t>
  </si>
  <si>
    <t>06418</t>
  </si>
  <si>
    <t>土城子镇书声卫生院</t>
  </si>
  <si>
    <t>王思达</t>
  </si>
  <si>
    <t>芝瑞镇上头地卫生院</t>
  </si>
  <si>
    <t>15044002020</t>
  </si>
  <si>
    <t>10862</t>
  </si>
  <si>
    <t>丛雪莲</t>
  </si>
  <si>
    <t>15044001822</t>
  </si>
  <si>
    <t>20229</t>
  </si>
  <si>
    <t>旗医院</t>
  </si>
  <si>
    <t>医生2</t>
  </si>
  <si>
    <t>姚启欣</t>
  </si>
  <si>
    <t>15044001819</t>
  </si>
  <si>
    <t>14343</t>
  </si>
  <si>
    <t>王禹</t>
  </si>
  <si>
    <t>15044001820</t>
  </si>
  <si>
    <t>13932</t>
  </si>
  <si>
    <t>陈曦</t>
  </si>
  <si>
    <t>15044001815</t>
  </si>
  <si>
    <t>13300</t>
  </si>
  <si>
    <t>刘晓青</t>
  </si>
  <si>
    <t>15044001823</t>
  </si>
  <si>
    <t>22312</t>
  </si>
  <si>
    <t>王亚丹</t>
  </si>
  <si>
    <t>15044001817</t>
  </si>
  <si>
    <t>14171</t>
  </si>
  <si>
    <t>王冬雪</t>
  </si>
  <si>
    <t>25044002409</t>
  </si>
  <si>
    <t>04816</t>
  </si>
  <si>
    <t>乌亚汉</t>
  </si>
  <si>
    <t>15044001818</t>
  </si>
  <si>
    <t>14067</t>
  </si>
  <si>
    <t>王学强</t>
  </si>
  <si>
    <t>15044001824</t>
  </si>
  <si>
    <t>08896</t>
  </si>
  <si>
    <t>任丙伟</t>
  </si>
  <si>
    <t>15044001825</t>
  </si>
  <si>
    <t>19057</t>
  </si>
  <si>
    <t>影像技师</t>
  </si>
  <si>
    <t>侯阳阳</t>
  </si>
  <si>
    <t>25044002411</t>
  </si>
  <si>
    <t>00985</t>
  </si>
  <si>
    <t>蒙医中医医院</t>
  </si>
  <si>
    <t>蒙医医生</t>
  </si>
  <si>
    <t>巴图</t>
  </si>
  <si>
    <t>25044002410</t>
  </si>
  <si>
    <t>03247</t>
  </si>
  <si>
    <t>苏和巴特尔</t>
  </si>
  <si>
    <t>15044001828</t>
  </si>
  <si>
    <t>19294</t>
  </si>
  <si>
    <t>胡雪莉</t>
  </si>
  <si>
    <t>15044001827</t>
  </si>
  <si>
    <t>12137</t>
  </si>
  <si>
    <t>阿如汉</t>
  </si>
  <si>
    <t>15044001829</t>
  </si>
  <si>
    <t>13221</t>
  </si>
  <si>
    <t>郭雅婕</t>
  </si>
  <si>
    <t>巴彦查干苏木巴彦高勒卫生院</t>
  </si>
  <si>
    <t>面试成绩</t>
  </si>
  <si>
    <t>笔试成绩加权</t>
  </si>
  <si>
    <t>面试成绩加权</t>
  </si>
  <si>
    <t>总成绩</t>
  </si>
  <si>
    <t>赵红梅</t>
  </si>
  <si>
    <t>蒙古族</t>
  </si>
  <si>
    <t>附件2：</t>
  </si>
  <si>
    <t>2016年度赤峰市事业单位公开招聘工作人员进入体检程序人员名单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</si>
</sst>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;[Red]0.00"/>
    <numFmt numFmtId="185" formatCode="0.0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);[Red]\(0.00\)"/>
  </numFmts>
  <fonts count="26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2" fillId="0" borderId="0">
      <alignment vertical="center"/>
      <protection/>
    </xf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8" fillId="7" borderId="5" applyNumberFormat="0" applyAlignment="0" applyProtection="0"/>
    <xf numFmtId="0" fontId="24" fillId="0" borderId="0" applyNumberFormat="0" applyFill="0" applyBorder="0" applyAlignment="0" applyProtection="0"/>
    <xf numFmtId="0" fontId="2" fillId="23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0" fillId="0" borderId="10" xfId="4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wrapText="1"/>
    </xf>
    <xf numFmtId="0" fontId="20" fillId="0" borderId="10" xfId="40" applyNumberFormat="1" applyFont="1" applyFill="1" applyBorder="1" applyAlignment="1" applyProtection="1">
      <alignment horizontal="center" vertical="center" wrapText="1"/>
      <protection/>
    </xf>
    <xf numFmtId="184" fontId="20" fillId="0" borderId="10" xfId="40" applyNumberFormat="1" applyFont="1" applyFill="1" applyBorder="1" applyAlignment="1" applyProtection="1">
      <alignment horizontal="center" vertical="center" wrapText="1"/>
      <protection/>
    </xf>
    <xf numFmtId="184" fontId="0" fillId="0" borderId="0" xfId="0" applyNumberFormat="1" applyFont="1" applyFill="1" applyAlignment="1">
      <alignment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0" fillId="0" borderId="10" xfId="0" applyNumberFormat="1" applyFont="1" applyFill="1" applyBorder="1" applyAlignment="1">
      <alignment horizontal="center" vertical="center"/>
    </xf>
    <xf numFmtId="185" fontId="20" fillId="0" borderId="10" xfId="40" applyNumberFormat="1" applyFont="1" applyFill="1" applyBorder="1" applyAlignment="1" applyProtection="1">
      <alignment horizontal="center" vertical="center" wrapText="1"/>
      <protection/>
    </xf>
    <xf numFmtId="185" fontId="0" fillId="0" borderId="0" xfId="0" applyNumberFormat="1" applyFont="1" applyFill="1" applyAlignment="1">
      <alignment vertical="center"/>
    </xf>
    <xf numFmtId="185" fontId="20" fillId="0" borderId="10" xfId="40" applyNumberFormat="1" applyFont="1" applyFill="1" applyBorder="1" applyAlignment="1" applyProtection="1">
      <alignment horizontal="center" vertical="center" wrapText="1"/>
      <protection/>
    </xf>
    <xf numFmtId="185" fontId="0" fillId="0" borderId="0" xfId="0" applyNumberFormat="1" applyFont="1" applyAlignment="1">
      <alignment horizontal="center" vertical="center" wrapText="1"/>
    </xf>
    <xf numFmtId="185" fontId="0" fillId="0" borderId="0" xfId="0" applyNumberFormat="1" applyFont="1" applyFill="1" applyAlignment="1">
      <alignment horizontal="center" vertical="center"/>
    </xf>
    <xf numFmtId="190" fontId="0" fillId="0" borderId="10" xfId="0" applyNumberFormat="1" applyFont="1" applyFill="1" applyBorder="1" applyAlignment="1">
      <alignment horizontal="center" vertical="center"/>
    </xf>
    <xf numFmtId="190" fontId="22" fillId="0" borderId="11" xfId="0" applyNumberFormat="1" applyFont="1" applyBorder="1" applyAlignment="1">
      <alignment horizontal="center" vertical="center"/>
    </xf>
    <xf numFmtId="190" fontId="0" fillId="0" borderId="11" xfId="0" applyNumberFormat="1" applyFont="1" applyFill="1" applyBorder="1" applyAlignment="1">
      <alignment horizontal="center" vertical="center"/>
    </xf>
    <xf numFmtId="190" fontId="22" fillId="0" borderId="10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horizontal="left" vertical="center" wrapText="1"/>
    </xf>
    <xf numFmtId="0" fontId="21" fillId="0" borderId="12" xfId="40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Q11" sqref="Q11"/>
    </sheetView>
  </sheetViews>
  <sheetFormatPr defaultColWidth="9.00390625" defaultRowHeight="14.25"/>
  <cols>
    <col min="1" max="1" width="10.75390625" style="3" customWidth="1"/>
    <col min="2" max="2" width="5.625" style="3" customWidth="1"/>
    <col min="3" max="3" width="25.00390625" style="3" customWidth="1"/>
    <col min="4" max="5" width="11.125" style="3" customWidth="1"/>
    <col min="6" max="6" width="4.125" style="3" customWidth="1"/>
    <col min="7" max="7" width="4.625" style="3" customWidth="1"/>
    <col min="8" max="8" width="9.00390625" style="16" customWidth="1"/>
    <col min="9" max="9" width="4.75390625" style="3" customWidth="1"/>
    <col min="10" max="11" width="7.375" style="3" customWidth="1"/>
    <col min="12" max="12" width="7.375" style="19" customWidth="1"/>
    <col min="13" max="13" width="9.00390625" style="19" customWidth="1"/>
    <col min="14" max="14" width="9.00390625" style="11" customWidth="1"/>
    <col min="15" max="16384" width="9.00390625" style="3" customWidth="1"/>
  </cols>
  <sheetData>
    <row r="1" spans="1:2" ht="22.5" customHeight="1">
      <c r="A1" s="27" t="s">
        <v>212</v>
      </c>
      <c r="B1" s="27"/>
    </row>
    <row r="2" spans="1:14" s="4" customFormat="1" ht="30" customHeight="1">
      <c r="A2" s="26" t="s">
        <v>213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</row>
    <row r="3" spans="1:14" s="6" customFormat="1" ht="33.75" customHeight="1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15" t="s">
        <v>8</v>
      </c>
      <c r="I3" s="5" t="s">
        <v>9</v>
      </c>
      <c r="J3" s="5" t="s">
        <v>0</v>
      </c>
      <c r="K3" s="9" t="s">
        <v>207</v>
      </c>
      <c r="L3" s="17" t="s">
        <v>206</v>
      </c>
      <c r="M3" s="17" t="s">
        <v>208</v>
      </c>
      <c r="N3" s="10" t="s">
        <v>209</v>
      </c>
    </row>
    <row r="4" spans="1:14" ht="15" customHeight="1">
      <c r="A4" s="1" t="s">
        <v>10</v>
      </c>
      <c r="B4" s="1" t="s">
        <v>11</v>
      </c>
      <c r="C4" s="1" t="s">
        <v>12</v>
      </c>
      <c r="D4" s="1" t="s">
        <v>13</v>
      </c>
      <c r="E4" s="1" t="s">
        <v>14</v>
      </c>
      <c r="F4" s="1" t="s">
        <v>15</v>
      </c>
      <c r="G4" s="1" t="s">
        <v>16</v>
      </c>
      <c r="H4" s="12">
        <v>65.16</v>
      </c>
      <c r="I4" s="2"/>
      <c r="J4" s="12">
        <f aca="true" t="shared" si="0" ref="J4:J35">H4+I4</f>
        <v>65.16</v>
      </c>
      <c r="K4" s="13">
        <f>J4*60%</f>
        <v>39.096</v>
      </c>
      <c r="L4" s="21">
        <v>87.54</v>
      </c>
      <c r="M4" s="14">
        <f>L4*40%</f>
        <v>35.016000000000005</v>
      </c>
      <c r="N4" s="14">
        <f>K4+M4</f>
        <v>74.112</v>
      </c>
    </row>
    <row r="5" spans="1:14" ht="15" customHeight="1">
      <c r="A5" s="1" t="s">
        <v>18</v>
      </c>
      <c r="B5" s="1" t="s">
        <v>19</v>
      </c>
      <c r="C5" s="1" t="s">
        <v>12</v>
      </c>
      <c r="D5" s="1" t="s">
        <v>20</v>
      </c>
      <c r="E5" s="1" t="s">
        <v>21</v>
      </c>
      <c r="F5" s="1" t="s">
        <v>15</v>
      </c>
      <c r="G5" s="1" t="s">
        <v>17</v>
      </c>
      <c r="H5" s="12">
        <v>66.67</v>
      </c>
      <c r="I5" s="2">
        <v>2.5</v>
      </c>
      <c r="J5" s="12">
        <f t="shared" si="0"/>
        <v>69.17</v>
      </c>
      <c r="K5" s="13">
        <f aca="true" t="shared" si="1" ref="K5:K55">J5*60%</f>
        <v>41.502</v>
      </c>
      <c r="L5" s="21">
        <v>86.7</v>
      </c>
      <c r="M5" s="14">
        <f aca="true" t="shared" si="2" ref="M5:M55">L5*40%</f>
        <v>34.68</v>
      </c>
      <c r="N5" s="14">
        <f>K5+M5</f>
        <v>76.182</v>
      </c>
    </row>
    <row r="6" spans="1:14" ht="15" customHeight="1">
      <c r="A6" s="1" t="s">
        <v>23</v>
      </c>
      <c r="B6" s="1" t="s">
        <v>24</v>
      </c>
      <c r="C6" s="1" t="s">
        <v>25</v>
      </c>
      <c r="D6" s="1" t="s">
        <v>26</v>
      </c>
      <c r="E6" s="1" t="s">
        <v>27</v>
      </c>
      <c r="F6" s="1" t="s">
        <v>28</v>
      </c>
      <c r="G6" s="1" t="s">
        <v>17</v>
      </c>
      <c r="H6" s="12">
        <v>57.12</v>
      </c>
      <c r="I6" s="2">
        <v>2.5</v>
      </c>
      <c r="J6" s="12">
        <f t="shared" si="0"/>
        <v>59.62</v>
      </c>
      <c r="K6" s="13">
        <f t="shared" si="1"/>
        <v>35.772</v>
      </c>
      <c r="L6" s="21">
        <v>84.96</v>
      </c>
      <c r="M6" s="14">
        <f t="shared" si="2"/>
        <v>33.984</v>
      </c>
      <c r="N6" s="14">
        <f aca="true" t="shared" si="3" ref="N6:N26">K6+M6</f>
        <v>69.756</v>
      </c>
    </row>
    <row r="7" spans="1:14" ht="15" customHeight="1">
      <c r="A7" s="1" t="s">
        <v>29</v>
      </c>
      <c r="B7" s="1" t="s">
        <v>30</v>
      </c>
      <c r="C7" s="1" t="s">
        <v>25</v>
      </c>
      <c r="D7" s="1" t="s">
        <v>31</v>
      </c>
      <c r="E7" s="1" t="s">
        <v>32</v>
      </c>
      <c r="F7" s="1" t="s">
        <v>15</v>
      </c>
      <c r="G7" s="1" t="s">
        <v>17</v>
      </c>
      <c r="H7" s="12">
        <v>67.51</v>
      </c>
      <c r="I7" s="2">
        <v>2.5</v>
      </c>
      <c r="J7" s="12">
        <f t="shared" si="0"/>
        <v>70.01</v>
      </c>
      <c r="K7" s="13">
        <f t="shared" si="1"/>
        <v>42.006</v>
      </c>
      <c r="L7" s="21">
        <v>63.4</v>
      </c>
      <c r="M7" s="14">
        <f t="shared" si="2"/>
        <v>25.36</v>
      </c>
      <c r="N7" s="14">
        <f t="shared" si="3"/>
        <v>67.366</v>
      </c>
    </row>
    <row r="8" spans="1:14" ht="15" customHeight="1">
      <c r="A8" s="1" t="s">
        <v>33</v>
      </c>
      <c r="B8" s="1" t="s">
        <v>34</v>
      </c>
      <c r="C8" s="1" t="s">
        <v>25</v>
      </c>
      <c r="D8" s="1" t="s">
        <v>35</v>
      </c>
      <c r="E8" s="1" t="s">
        <v>36</v>
      </c>
      <c r="F8" s="1" t="s">
        <v>28</v>
      </c>
      <c r="G8" s="1" t="s">
        <v>22</v>
      </c>
      <c r="H8" s="12">
        <v>57.55</v>
      </c>
      <c r="I8" s="2"/>
      <c r="J8" s="12">
        <f t="shared" si="0"/>
        <v>57.55</v>
      </c>
      <c r="K8" s="13">
        <f t="shared" si="1"/>
        <v>34.529999999999994</v>
      </c>
      <c r="L8" s="21">
        <v>63.92</v>
      </c>
      <c r="M8" s="14">
        <f t="shared" si="2"/>
        <v>25.568</v>
      </c>
      <c r="N8" s="14">
        <f t="shared" si="3"/>
        <v>60.098</v>
      </c>
    </row>
    <row r="9" spans="1:14" ht="15" customHeight="1">
      <c r="A9" s="1" t="s">
        <v>38</v>
      </c>
      <c r="B9" s="1" t="s">
        <v>39</v>
      </c>
      <c r="C9" s="1" t="s">
        <v>25</v>
      </c>
      <c r="D9" s="1" t="s">
        <v>37</v>
      </c>
      <c r="E9" s="1" t="s">
        <v>40</v>
      </c>
      <c r="F9" s="1" t="s">
        <v>28</v>
      </c>
      <c r="G9" s="1" t="s">
        <v>22</v>
      </c>
      <c r="H9" s="12">
        <v>56.34</v>
      </c>
      <c r="I9" s="2"/>
      <c r="J9" s="12">
        <f t="shared" si="0"/>
        <v>56.34</v>
      </c>
      <c r="K9" s="13">
        <f t="shared" si="1"/>
        <v>33.804</v>
      </c>
      <c r="L9" s="21">
        <v>75.34</v>
      </c>
      <c r="M9" s="14">
        <f t="shared" si="2"/>
        <v>30.136000000000003</v>
      </c>
      <c r="N9" s="14">
        <f t="shared" si="3"/>
        <v>63.940000000000005</v>
      </c>
    </row>
    <row r="10" spans="1:14" ht="15" customHeight="1">
      <c r="A10" s="1" t="s">
        <v>42</v>
      </c>
      <c r="B10" s="1" t="s">
        <v>43</v>
      </c>
      <c r="C10" s="1" t="s">
        <v>41</v>
      </c>
      <c r="D10" s="1" t="s">
        <v>26</v>
      </c>
      <c r="E10" s="1" t="s">
        <v>44</v>
      </c>
      <c r="F10" s="1" t="s">
        <v>28</v>
      </c>
      <c r="G10" s="1" t="s">
        <v>16</v>
      </c>
      <c r="H10" s="12">
        <v>58.65</v>
      </c>
      <c r="I10" s="2"/>
      <c r="J10" s="12">
        <f t="shared" si="0"/>
        <v>58.65</v>
      </c>
      <c r="K10" s="13">
        <f t="shared" si="1"/>
        <v>35.19</v>
      </c>
      <c r="L10" s="21">
        <v>77.8</v>
      </c>
      <c r="M10" s="14">
        <f t="shared" si="2"/>
        <v>31.12</v>
      </c>
      <c r="N10" s="14">
        <f t="shared" si="3"/>
        <v>66.31</v>
      </c>
    </row>
    <row r="11" spans="1:14" ht="15" customHeight="1">
      <c r="A11" s="1" t="s">
        <v>48</v>
      </c>
      <c r="B11" s="1" t="s">
        <v>49</v>
      </c>
      <c r="C11" s="1" t="s">
        <v>41</v>
      </c>
      <c r="D11" s="1" t="s">
        <v>35</v>
      </c>
      <c r="E11" s="1" t="s">
        <v>50</v>
      </c>
      <c r="F11" s="1" t="s">
        <v>15</v>
      </c>
      <c r="G11" s="1" t="s">
        <v>16</v>
      </c>
      <c r="H11" s="12">
        <v>57.56</v>
      </c>
      <c r="I11" s="2"/>
      <c r="J11" s="12">
        <f t="shared" si="0"/>
        <v>57.56</v>
      </c>
      <c r="K11" s="13">
        <f t="shared" si="1"/>
        <v>34.536</v>
      </c>
      <c r="L11" s="21">
        <v>82.3</v>
      </c>
      <c r="M11" s="14">
        <f t="shared" si="2"/>
        <v>32.92</v>
      </c>
      <c r="N11" s="14">
        <f t="shared" si="3"/>
        <v>67.456</v>
      </c>
    </row>
    <row r="12" spans="1:14" ht="15" customHeight="1">
      <c r="A12" s="1" t="s">
        <v>45</v>
      </c>
      <c r="B12" s="1" t="s">
        <v>46</v>
      </c>
      <c r="C12" s="1" t="s">
        <v>41</v>
      </c>
      <c r="D12" s="1" t="s">
        <v>35</v>
      </c>
      <c r="E12" s="1" t="s">
        <v>47</v>
      </c>
      <c r="F12" s="1" t="s">
        <v>15</v>
      </c>
      <c r="G12" s="1" t="s">
        <v>16</v>
      </c>
      <c r="H12" s="12">
        <v>57.61</v>
      </c>
      <c r="I12" s="2"/>
      <c r="J12" s="12">
        <f t="shared" si="0"/>
        <v>57.61</v>
      </c>
      <c r="K12" s="13">
        <f t="shared" si="1"/>
        <v>34.565999999999995</v>
      </c>
      <c r="L12" s="21">
        <v>72.3</v>
      </c>
      <c r="M12" s="14">
        <f t="shared" si="2"/>
        <v>28.92</v>
      </c>
      <c r="N12" s="14">
        <f>K12+M12</f>
        <v>63.486</v>
      </c>
    </row>
    <row r="13" spans="1:14" ht="15" customHeight="1">
      <c r="A13" s="1" t="s">
        <v>51</v>
      </c>
      <c r="B13" s="1" t="s">
        <v>52</v>
      </c>
      <c r="C13" s="1" t="s">
        <v>41</v>
      </c>
      <c r="D13" s="1" t="s">
        <v>37</v>
      </c>
      <c r="E13" s="1" t="s">
        <v>53</v>
      </c>
      <c r="F13" s="1" t="s">
        <v>28</v>
      </c>
      <c r="G13" s="1" t="s">
        <v>16</v>
      </c>
      <c r="H13" s="12">
        <v>63.49</v>
      </c>
      <c r="I13" s="2"/>
      <c r="J13" s="12">
        <f t="shared" si="0"/>
        <v>63.49</v>
      </c>
      <c r="K13" s="13">
        <f t="shared" si="1"/>
        <v>38.094</v>
      </c>
      <c r="L13" s="21">
        <v>77.62</v>
      </c>
      <c r="M13" s="14">
        <f t="shared" si="2"/>
        <v>31.048000000000002</v>
      </c>
      <c r="N13" s="14">
        <f t="shared" si="3"/>
        <v>69.142</v>
      </c>
    </row>
    <row r="14" spans="1:14" ht="15" customHeight="1">
      <c r="A14" s="1" t="s">
        <v>54</v>
      </c>
      <c r="B14" s="1" t="s">
        <v>55</v>
      </c>
      <c r="C14" s="1" t="s">
        <v>56</v>
      </c>
      <c r="D14" s="1" t="s">
        <v>57</v>
      </c>
      <c r="E14" s="1" t="s">
        <v>58</v>
      </c>
      <c r="F14" s="1" t="s">
        <v>28</v>
      </c>
      <c r="G14" s="1" t="s">
        <v>17</v>
      </c>
      <c r="H14" s="12">
        <v>62.66</v>
      </c>
      <c r="I14" s="2">
        <v>2.5</v>
      </c>
      <c r="J14" s="12">
        <f t="shared" si="0"/>
        <v>65.16</v>
      </c>
      <c r="K14" s="13">
        <f t="shared" si="1"/>
        <v>39.096</v>
      </c>
      <c r="L14" s="21">
        <v>71.34</v>
      </c>
      <c r="M14" s="14">
        <f t="shared" si="2"/>
        <v>28.536</v>
      </c>
      <c r="N14" s="14">
        <f t="shared" si="3"/>
        <v>67.632</v>
      </c>
    </row>
    <row r="15" spans="1:14" ht="15" customHeight="1">
      <c r="A15" s="1" t="s">
        <v>59</v>
      </c>
      <c r="B15" s="1" t="s">
        <v>60</v>
      </c>
      <c r="C15" s="1" t="s">
        <v>61</v>
      </c>
      <c r="D15" s="1" t="s">
        <v>31</v>
      </c>
      <c r="E15" s="1" t="s">
        <v>62</v>
      </c>
      <c r="F15" s="1" t="s">
        <v>15</v>
      </c>
      <c r="G15" s="1" t="s">
        <v>17</v>
      </c>
      <c r="H15" s="12">
        <v>54.57</v>
      </c>
      <c r="I15" s="2">
        <v>2.5</v>
      </c>
      <c r="J15" s="12">
        <f t="shared" si="0"/>
        <v>57.07</v>
      </c>
      <c r="K15" s="13">
        <f t="shared" si="1"/>
        <v>34.242</v>
      </c>
      <c r="L15" s="21">
        <v>70.98</v>
      </c>
      <c r="M15" s="14">
        <f t="shared" si="2"/>
        <v>28.392000000000003</v>
      </c>
      <c r="N15" s="14">
        <f t="shared" si="3"/>
        <v>62.634</v>
      </c>
    </row>
    <row r="16" spans="1:14" ht="15" customHeight="1">
      <c r="A16" s="1" t="s">
        <v>63</v>
      </c>
      <c r="B16" s="1" t="s">
        <v>64</v>
      </c>
      <c r="C16" s="1" t="s">
        <v>61</v>
      </c>
      <c r="D16" s="1" t="s">
        <v>35</v>
      </c>
      <c r="E16" s="1" t="s">
        <v>65</v>
      </c>
      <c r="F16" s="1" t="s">
        <v>15</v>
      </c>
      <c r="G16" s="1" t="s">
        <v>17</v>
      </c>
      <c r="H16" s="12">
        <v>71.12</v>
      </c>
      <c r="I16" s="2">
        <v>2.5</v>
      </c>
      <c r="J16" s="12">
        <f t="shared" si="0"/>
        <v>73.62</v>
      </c>
      <c r="K16" s="13">
        <f t="shared" si="1"/>
        <v>44.172000000000004</v>
      </c>
      <c r="L16" s="21">
        <v>72.9</v>
      </c>
      <c r="M16" s="14">
        <f t="shared" si="2"/>
        <v>29.160000000000004</v>
      </c>
      <c r="N16" s="14">
        <f>K16+M16</f>
        <v>73.33200000000001</v>
      </c>
    </row>
    <row r="17" spans="1:14" ht="15" customHeight="1">
      <c r="A17" s="1" t="s">
        <v>72</v>
      </c>
      <c r="B17" s="1" t="s">
        <v>73</v>
      </c>
      <c r="C17" s="1" t="s">
        <v>61</v>
      </c>
      <c r="D17" s="1" t="s">
        <v>35</v>
      </c>
      <c r="E17" s="1" t="s">
        <v>74</v>
      </c>
      <c r="F17" s="1" t="s">
        <v>15</v>
      </c>
      <c r="G17" s="1" t="s">
        <v>16</v>
      </c>
      <c r="H17" s="12">
        <v>61.88</v>
      </c>
      <c r="I17" s="2"/>
      <c r="J17" s="12">
        <f t="shared" si="0"/>
        <v>61.88</v>
      </c>
      <c r="K17" s="13">
        <f t="shared" si="1"/>
        <v>37.128</v>
      </c>
      <c r="L17" s="21">
        <v>77.28</v>
      </c>
      <c r="M17" s="14">
        <f t="shared" si="2"/>
        <v>30.912000000000003</v>
      </c>
      <c r="N17" s="14">
        <f>K17+M17</f>
        <v>68.04</v>
      </c>
    </row>
    <row r="18" spans="1:14" ht="15" customHeight="1">
      <c r="A18" s="1" t="s">
        <v>69</v>
      </c>
      <c r="B18" s="1" t="s">
        <v>70</v>
      </c>
      <c r="C18" s="1" t="s">
        <v>61</v>
      </c>
      <c r="D18" s="1" t="s">
        <v>35</v>
      </c>
      <c r="E18" s="1" t="s">
        <v>71</v>
      </c>
      <c r="F18" s="1" t="s">
        <v>15</v>
      </c>
      <c r="G18" s="1" t="s">
        <v>16</v>
      </c>
      <c r="H18" s="12">
        <v>61.92</v>
      </c>
      <c r="I18" s="2"/>
      <c r="J18" s="12">
        <f t="shared" si="0"/>
        <v>61.92</v>
      </c>
      <c r="K18" s="13">
        <f t="shared" si="1"/>
        <v>37.152</v>
      </c>
      <c r="L18" s="21">
        <v>76.49</v>
      </c>
      <c r="M18" s="14">
        <f t="shared" si="2"/>
        <v>30.596</v>
      </c>
      <c r="N18" s="14">
        <f>K18+M18</f>
        <v>67.748</v>
      </c>
    </row>
    <row r="19" spans="1:14" ht="15" customHeight="1">
      <c r="A19" s="1" t="s">
        <v>66</v>
      </c>
      <c r="B19" s="1" t="s">
        <v>67</v>
      </c>
      <c r="C19" s="1" t="s">
        <v>61</v>
      </c>
      <c r="D19" s="1" t="s">
        <v>35</v>
      </c>
      <c r="E19" s="1" t="s">
        <v>68</v>
      </c>
      <c r="F19" s="1" t="s">
        <v>15</v>
      </c>
      <c r="G19" s="1" t="s">
        <v>16</v>
      </c>
      <c r="H19" s="12">
        <v>62.3</v>
      </c>
      <c r="I19" s="2"/>
      <c r="J19" s="12">
        <f t="shared" si="0"/>
        <v>62.3</v>
      </c>
      <c r="K19" s="13">
        <f t="shared" si="1"/>
        <v>37.379999999999995</v>
      </c>
      <c r="L19" s="21">
        <v>75.68</v>
      </c>
      <c r="M19" s="14">
        <f t="shared" si="2"/>
        <v>30.272000000000006</v>
      </c>
      <c r="N19" s="14">
        <f>K19+M19</f>
        <v>67.652</v>
      </c>
    </row>
    <row r="20" spans="1:14" ht="15" customHeight="1">
      <c r="A20" s="1" t="s">
        <v>75</v>
      </c>
      <c r="B20" s="1" t="s">
        <v>76</v>
      </c>
      <c r="C20" s="1" t="s">
        <v>77</v>
      </c>
      <c r="D20" s="1" t="s">
        <v>26</v>
      </c>
      <c r="E20" s="1" t="s">
        <v>78</v>
      </c>
      <c r="F20" s="1" t="s">
        <v>28</v>
      </c>
      <c r="G20" s="1" t="s">
        <v>17</v>
      </c>
      <c r="H20" s="12">
        <v>65.45</v>
      </c>
      <c r="I20" s="2">
        <v>2.5</v>
      </c>
      <c r="J20" s="12">
        <f t="shared" si="0"/>
        <v>67.95</v>
      </c>
      <c r="K20" s="13">
        <f t="shared" si="1"/>
        <v>40.77</v>
      </c>
      <c r="L20" s="21">
        <v>74.4</v>
      </c>
      <c r="M20" s="14">
        <f t="shared" si="2"/>
        <v>29.760000000000005</v>
      </c>
      <c r="N20" s="14">
        <f t="shared" si="3"/>
        <v>70.53</v>
      </c>
    </row>
    <row r="21" spans="1:14" ht="15" customHeight="1">
      <c r="A21" s="1" t="s">
        <v>79</v>
      </c>
      <c r="B21" s="1" t="s">
        <v>80</v>
      </c>
      <c r="C21" s="1" t="s">
        <v>77</v>
      </c>
      <c r="D21" s="1" t="s">
        <v>31</v>
      </c>
      <c r="E21" s="1" t="s">
        <v>81</v>
      </c>
      <c r="F21" s="1" t="s">
        <v>28</v>
      </c>
      <c r="G21" s="1" t="s">
        <v>17</v>
      </c>
      <c r="H21" s="12">
        <v>50.75</v>
      </c>
      <c r="I21" s="2">
        <v>2.5</v>
      </c>
      <c r="J21" s="12">
        <f t="shared" si="0"/>
        <v>53.25</v>
      </c>
      <c r="K21" s="13">
        <f t="shared" si="1"/>
        <v>31.95</v>
      </c>
      <c r="L21" s="21">
        <v>80.08</v>
      </c>
      <c r="M21" s="14">
        <f t="shared" si="2"/>
        <v>32.032000000000004</v>
      </c>
      <c r="N21" s="14">
        <f t="shared" si="3"/>
        <v>63.982</v>
      </c>
    </row>
    <row r="22" spans="1:14" ht="15" customHeight="1">
      <c r="A22" s="1" t="s">
        <v>82</v>
      </c>
      <c r="B22" s="1" t="s">
        <v>83</v>
      </c>
      <c r="C22" s="1" t="s">
        <v>77</v>
      </c>
      <c r="D22" s="1" t="s">
        <v>35</v>
      </c>
      <c r="E22" s="1" t="s">
        <v>84</v>
      </c>
      <c r="F22" s="1" t="s">
        <v>28</v>
      </c>
      <c r="G22" s="1" t="s">
        <v>17</v>
      </c>
      <c r="H22" s="12">
        <v>64.27</v>
      </c>
      <c r="I22" s="2">
        <v>2.5</v>
      </c>
      <c r="J22" s="12">
        <f t="shared" si="0"/>
        <v>66.77</v>
      </c>
      <c r="K22" s="13">
        <f t="shared" si="1"/>
        <v>40.062</v>
      </c>
      <c r="L22" s="21">
        <v>87.08</v>
      </c>
      <c r="M22" s="14">
        <f t="shared" si="2"/>
        <v>34.832</v>
      </c>
      <c r="N22" s="14">
        <f t="shared" si="3"/>
        <v>74.894</v>
      </c>
    </row>
    <row r="23" spans="1:14" ht="15" customHeight="1">
      <c r="A23" s="1" t="s">
        <v>85</v>
      </c>
      <c r="B23" s="1" t="s">
        <v>86</v>
      </c>
      <c r="C23" s="1" t="s">
        <v>87</v>
      </c>
      <c r="D23" s="1" t="s">
        <v>26</v>
      </c>
      <c r="E23" s="1" t="s">
        <v>88</v>
      </c>
      <c r="F23" s="1" t="s">
        <v>15</v>
      </c>
      <c r="G23" s="1" t="s">
        <v>17</v>
      </c>
      <c r="H23" s="12">
        <v>48.89</v>
      </c>
      <c r="I23" s="2">
        <v>2.5</v>
      </c>
      <c r="J23" s="12">
        <f t="shared" si="0"/>
        <v>51.39</v>
      </c>
      <c r="K23" s="13">
        <f t="shared" si="1"/>
        <v>30.834</v>
      </c>
      <c r="L23" s="21">
        <v>69.38</v>
      </c>
      <c r="M23" s="14">
        <f t="shared" si="2"/>
        <v>27.752</v>
      </c>
      <c r="N23" s="14">
        <f t="shared" si="3"/>
        <v>58.586</v>
      </c>
    </row>
    <row r="24" spans="1:14" ht="15" customHeight="1">
      <c r="A24" s="1" t="s">
        <v>89</v>
      </c>
      <c r="B24" s="1" t="s">
        <v>90</v>
      </c>
      <c r="C24" s="1" t="s">
        <v>87</v>
      </c>
      <c r="D24" s="1" t="s">
        <v>31</v>
      </c>
      <c r="E24" s="1" t="s">
        <v>91</v>
      </c>
      <c r="F24" s="1" t="s">
        <v>15</v>
      </c>
      <c r="G24" s="1" t="s">
        <v>17</v>
      </c>
      <c r="H24" s="12">
        <v>62.21</v>
      </c>
      <c r="I24" s="2">
        <v>2.5</v>
      </c>
      <c r="J24" s="12">
        <f t="shared" si="0"/>
        <v>64.71000000000001</v>
      </c>
      <c r="K24" s="13">
        <f t="shared" si="1"/>
        <v>38.826</v>
      </c>
      <c r="L24" s="21">
        <v>75.22</v>
      </c>
      <c r="M24" s="14">
        <f t="shared" si="2"/>
        <v>30.088</v>
      </c>
      <c r="N24" s="14">
        <f t="shared" si="3"/>
        <v>68.914</v>
      </c>
    </row>
    <row r="25" spans="1:14" ht="15" customHeight="1">
      <c r="A25" s="1" t="s">
        <v>93</v>
      </c>
      <c r="B25" s="1" t="s">
        <v>94</v>
      </c>
      <c r="C25" s="1" t="s">
        <v>92</v>
      </c>
      <c r="D25" s="1" t="s">
        <v>57</v>
      </c>
      <c r="E25" s="1" t="s">
        <v>95</v>
      </c>
      <c r="F25" s="1" t="s">
        <v>15</v>
      </c>
      <c r="G25" s="1" t="s">
        <v>16</v>
      </c>
      <c r="H25" s="12">
        <v>55.83</v>
      </c>
      <c r="I25" s="2"/>
      <c r="J25" s="12">
        <f t="shared" si="0"/>
        <v>55.83</v>
      </c>
      <c r="K25" s="13">
        <f t="shared" si="1"/>
        <v>33.498</v>
      </c>
      <c r="L25" s="21">
        <v>82.06</v>
      </c>
      <c r="M25" s="14">
        <f t="shared" si="2"/>
        <v>32.824000000000005</v>
      </c>
      <c r="N25" s="14">
        <f t="shared" si="3"/>
        <v>66.322</v>
      </c>
    </row>
    <row r="26" spans="1:14" ht="15" customHeight="1">
      <c r="A26" s="1" t="s">
        <v>96</v>
      </c>
      <c r="B26" s="1" t="s">
        <v>97</v>
      </c>
      <c r="C26" s="1" t="s">
        <v>98</v>
      </c>
      <c r="D26" s="1" t="s">
        <v>99</v>
      </c>
      <c r="E26" s="1" t="s">
        <v>100</v>
      </c>
      <c r="F26" s="1" t="s">
        <v>28</v>
      </c>
      <c r="G26" s="1" t="s">
        <v>16</v>
      </c>
      <c r="H26" s="12">
        <v>61.31</v>
      </c>
      <c r="I26" s="2"/>
      <c r="J26" s="12">
        <f t="shared" si="0"/>
        <v>61.31</v>
      </c>
      <c r="K26" s="13">
        <f t="shared" si="1"/>
        <v>36.786</v>
      </c>
      <c r="L26" s="21">
        <v>83.86</v>
      </c>
      <c r="M26" s="14">
        <f t="shared" si="2"/>
        <v>33.544000000000004</v>
      </c>
      <c r="N26" s="14">
        <f t="shared" si="3"/>
        <v>70.33000000000001</v>
      </c>
    </row>
    <row r="27" spans="1:14" ht="15" customHeight="1">
      <c r="A27" s="1" t="s">
        <v>101</v>
      </c>
      <c r="B27" s="1" t="s">
        <v>102</v>
      </c>
      <c r="C27" s="1" t="s">
        <v>98</v>
      </c>
      <c r="D27" s="1" t="s">
        <v>103</v>
      </c>
      <c r="E27" s="1" t="s">
        <v>104</v>
      </c>
      <c r="F27" s="1" t="s">
        <v>28</v>
      </c>
      <c r="G27" s="1" t="s">
        <v>16</v>
      </c>
      <c r="H27" s="12">
        <v>73.47</v>
      </c>
      <c r="I27" s="2"/>
      <c r="J27" s="12">
        <f t="shared" si="0"/>
        <v>73.47</v>
      </c>
      <c r="K27" s="13">
        <f t="shared" si="1"/>
        <v>44.082</v>
      </c>
      <c r="L27" s="21">
        <v>84.2</v>
      </c>
      <c r="M27" s="14">
        <f t="shared" si="2"/>
        <v>33.68</v>
      </c>
      <c r="N27" s="14">
        <f aca="true" t="shared" si="4" ref="N27:N55">K27+M27</f>
        <v>77.762</v>
      </c>
    </row>
    <row r="28" spans="1:14" ht="15" customHeight="1">
      <c r="A28" s="1" t="s">
        <v>105</v>
      </c>
      <c r="B28" s="1" t="s">
        <v>106</v>
      </c>
      <c r="C28" s="1" t="s">
        <v>98</v>
      </c>
      <c r="D28" s="1" t="s">
        <v>107</v>
      </c>
      <c r="E28" s="1" t="s">
        <v>108</v>
      </c>
      <c r="F28" s="1" t="s">
        <v>15</v>
      </c>
      <c r="G28" s="1" t="s">
        <v>17</v>
      </c>
      <c r="H28" s="12">
        <v>53.45</v>
      </c>
      <c r="I28" s="2">
        <v>2.5</v>
      </c>
      <c r="J28" s="12">
        <f t="shared" si="0"/>
        <v>55.95</v>
      </c>
      <c r="K28" s="13">
        <f t="shared" si="1"/>
        <v>33.57</v>
      </c>
      <c r="L28" s="21">
        <v>66.76</v>
      </c>
      <c r="M28" s="14">
        <f t="shared" si="2"/>
        <v>26.704000000000004</v>
      </c>
      <c r="N28" s="14">
        <f t="shared" si="4"/>
        <v>60.274</v>
      </c>
    </row>
    <row r="29" spans="1:14" ht="15" customHeight="1">
      <c r="A29" s="1" t="s">
        <v>109</v>
      </c>
      <c r="B29" s="1" t="s">
        <v>110</v>
      </c>
      <c r="C29" s="1" t="s">
        <v>98</v>
      </c>
      <c r="D29" s="1" t="s">
        <v>111</v>
      </c>
      <c r="E29" s="1" t="s">
        <v>112</v>
      </c>
      <c r="F29" s="1" t="s">
        <v>28</v>
      </c>
      <c r="G29" s="1" t="s">
        <v>16</v>
      </c>
      <c r="H29" s="12">
        <v>64.75</v>
      </c>
      <c r="I29" s="2"/>
      <c r="J29" s="12">
        <f t="shared" si="0"/>
        <v>64.75</v>
      </c>
      <c r="K29" s="13">
        <f t="shared" si="1"/>
        <v>38.85</v>
      </c>
      <c r="L29" s="20">
        <v>76.4</v>
      </c>
      <c r="M29" s="14">
        <f t="shared" si="2"/>
        <v>30.560000000000002</v>
      </c>
      <c r="N29" s="14">
        <f t="shared" si="4"/>
        <v>69.41</v>
      </c>
    </row>
    <row r="30" spans="1:14" ht="15" customHeight="1">
      <c r="A30" s="1" t="s">
        <v>113</v>
      </c>
      <c r="B30" s="1" t="s">
        <v>114</v>
      </c>
      <c r="C30" s="1" t="s">
        <v>115</v>
      </c>
      <c r="D30" s="1" t="s">
        <v>57</v>
      </c>
      <c r="E30" s="1" t="s">
        <v>116</v>
      </c>
      <c r="F30" s="1" t="s">
        <v>28</v>
      </c>
      <c r="G30" s="1" t="s">
        <v>16</v>
      </c>
      <c r="H30" s="12">
        <v>69.98</v>
      </c>
      <c r="I30" s="2"/>
      <c r="J30" s="12">
        <f t="shared" si="0"/>
        <v>69.98</v>
      </c>
      <c r="K30" s="13">
        <f t="shared" si="1"/>
        <v>41.988</v>
      </c>
      <c r="L30" s="20">
        <v>75.2</v>
      </c>
      <c r="M30" s="14">
        <f t="shared" si="2"/>
        <v>30.080000000000002</v>
      </c>
      <c r="N30" s="14">
        <f t="shared" si="4"/>
        <v>72.068</v>
      </c>
    </row>
    <row r="31" spans="1:14" ht="15" customHeight="1">
      <c r="A31" s="1" t="s">
        <v>117</v>
      </c>
      <c r="B31" s="1" t="s">
        <v>118</v>
      </c>
      <c r="C31" s="1" t="s">
        <v>115</v>
      </c>
      <c r="D31" s="1" t="s">
        <v>57</v>
      </c>
      <c r="E31" s="1" t="s">
        <v>119</v>
      </c>
      <c r="F31" s="1" t="s">
        <v>28</v>
      </c>
      <c r="G31" s="1" t="s">
        <v>16</v>
      </c>
      <c r="H31" s="12">
        <v>65.31</v>
      </c>
      <c r="I31" s="2"/>
      <c r="J31" s="12">
        <f t="shared" si="0"/>
        <v>65.31</v>
      </c>
      <c r="K31" s="13">
        <f t="shared" si="1"/>
        <v>39.186</v>
      </c>
      <c r="L31" s="20">
        <v>78.4</v>
      </c>
      <c r="M31" s="14">
        <f t="shared" si="2"/>
        <v>31.360000000000003</v>
      </c>
      <c r="N31" s="14">
        <f t="shared" si="4"/>
        <v>70.546</v>
      </c>
    </row>
    <row r="32" spans="1:14" ht="15" customHeight="1">
      <c r="A32" s="1" t="s">
        <v>122</v>
      </c>
      <c r="B32" s="1" t="s">
        <v>123</v>
      </c>
      <c r="C32" s="1" t="s">
        <v>120</v>
      </c>
      <c r="D32" s="1" t="s">
        <v>121</v>
      </c>
      <c r="E32" s="1" t="s">
        <v>210</v>
      </c>
      <c r="F32" s="1" t="s">
        <v>28</v>
      </c>
      <c r="G32" s="1" t="s">
        <v>211</v>
      </c>
      <c r="H32" s="12">
        <v>59.94</v>
      </c>
      <c r="I32" s="2">
        <v>2.5</v>
      </c>
      <c r="J32" s="12">
        <f t="shared" si="0"/>
        <v>62.44</v>
      </c>
      <c r="K32" s="13">
        <f t="shared" si="1"/>
        <v>37.464</v>
      </c>
      <c r="L32" s="20">
        <v>79.2</v>
      </c>
      <c r="M32" s="14">
        <f t="shared" si="2"/>
        <v>31.680000000000003</v>
      </c>
      <c r="N32" s="14">
        <f t="shared" si="4"/>
        <v>69.144</v>
      </c>
    </row>
    <row r="33" spans="1:14" ht="15" customHeight="1">
      <c r="A33" s="1" t="s">
        <v>128</v>
      </c>
      <c r="B33" s="1" t="s">
        <v>129</v>
      </c>
      <c r="C33" s="1" t="s">
        <v>124</v>
      </c>
      <c r="D33" s="1" t="s">
        <v>57</v>
      </c>
      <c r="E33" s="1" t="s">
        <v>130</v>
      </c>
      <c r="F33" s="1" t="s">
        <v>28</v>
      </c>
      <c r="G33" s="1" t="s">
        <v>16</v>
      </c>
      <c r="H33" s="12">
        <v>62.1</v>
      </c>
      <c r="I33" s="2"/>
      <c r="J33" s="12">
        <f t="shared" si="0"/>
        <v>62.1</v>
      </c>
      <c r="K33" s="13">
        <f t="shared" si="1"/>
        <v>37.26</v>
      </c>
      <c r="L33" s="20">
        <v>81.8</v>
      </c>
      <c r="M33" s="14">
        <f t="shared" si="2"/>
        <v>32.72</v>
      </c>
      <c r="N33" s="14">
        <f>K33+M33</f>
        <v>69.97999999999999</v>
      </c>
    </row>
    <row r="34" spans="1:14" ht="15" customHeight="1">
      <c r="A34" s="1" t="s">
        <v>125</v>
      </c>
      <c r="B34" s="1" t="s">
        <v>126</v>
      </c>
      <c r="C34" s="1" t="s">
        <v>124</v>
      </c>
      <c r="D34" s="1" t="s">
        <v>57</v>
      </c>
      <c r="E34" s="1" t="s">
        <v>127</v>
      </c>
      <c r="F34" s="1" t="s">
        <v>28</v>
      </c>
      <c r="G34" s="1" t="s">
        <v>17</v>
      </c>
      <c r="H34" s="12">
        <v>60.08</v>
      </c>
      <c r="I34" s="2">
        <v>2.5</v>
      </c>
      <c r="J34" s="12">
        <f t="shared" si="0"/>
        <v>62.58</v>
      </c>
      <c r="K34" s="13">
        <f t="shared" si="1"/>
        <v>37.547999999999995</v>
      </c>
      <c r="L34" s="20">
        <v>80</v>
      </c>
      <c r="M34" s="14">
        <f t="shared" si="2"/>
        <v>32</v>
      </c>
      <c r="N34" s="14">
        <f t="shared" si="4"/>
        <v>69.548</v>
      </c>
    </row>
    <row r="35" spans="1:14" ht="15" customHeight="1">
      <c r="A35" s="1" t="s">
        <v>131</v>
      </c>
      <c r="B35" s="1" t="s">
        <v>132</v>
      </c>
      <c r="C35" s="1" t="s">
        <v>133</v>
      </c>
      <c r="D35" s="1" t="s">
        <v>31</v>
      </c>
      <c r="E35" s="1" t="s">
        <v>134</v>
      </c>
      <c r="F35" s="1" t="s">
        <v>15</v>
      </c>
      <c r="G35" s="1" t="s">
        <v>17</v>
      </c>
      <c r="H35" s="12">
        <v>65.96</v>
      </c>
      <c r="I35" s="2">
        <v>2.5</v>
      </c>
      <c r="J35" s="12">
        <f t="shared" si="0"/>
        <v>68.46</v>
      </c>
      <c r="K35" s="13">
        <f t="shared" si="1"/>
        <v>41.07599999999999</v>
      </c>
      <c r="L35" s="20">
        <v>80.3</v>
      </c>
      <c r="M35" s="14">
        <f t="shared" si="2"/>
        <v>32.12</v>
      </c>
      <c r="N35" s="14">
        <f t="shared" si="4"/>
        <v>73.196</v>
      </c>
    </row>
    <row r="36" spans="1:14" ht="15" customHeight="1">
      <c r="A36" s="1" t="s">
        <v>135</v>
      </c>
      <c r="B36" s="1" t="s">
        <v>136</v>
      </c>
      <c r="C36" s="1" t="s">
        <v>133</v>
      </c>
      <c r="D36" s="1" t="s">
        <v>31</v>
      </c>
      <c r="E36" s="1" t="s">
        <v>137</v>
      </c>
      <c r="F36" s="1" t="s">
        <v>15</v>
      </c>
      <c r="G36" s="1" t="s">
        <v>16</v>
      </c>
      <c r="H36" s="12">
        <v>60.08</v>
      </c>
      <c r="I36" s="2"/>
      <c r="J36" s="12">
        <f aca="true" t="shared" si="5" ref="J36:J55">H36+I36</f>
        <v>60.08</v>
      </c>
      <c r="K36" s="13">
        <f t="shared" si="1"/>
        <v>36.047999999999995</v>
      </c>
      <c r="L36" s="20">
        <v>78.5</v>
      </c>
      <c r="M36" s="14">
        <f t="shared" si="2"/>
        <v>31.400000000000002</v>
      </c>
      <c r="N36" s="14">
        <f t="shared" si="4"/>
        <v>67.448</v>
      </c>
    </row>
    <row r="37" spans="1:14" s="7" customFormat="1" ht="15" customHeight="1">
      <c r="A37" s="1" t="s">
        <v>141</v>
      </c>
      <c r="B37" s="1" t="s">
        <v>140</v>
      </c>
      <c r="C37" s="1" t="s">
        <v>205</v>
      </c>
      <c r="D37" s="1" t="s">
        <v>138</v>
      </c>
      <c r="E37" s="1" t="s">
        <v>139</v>
      </c>
      <c r="F37" s="1" t="s">
        <v>15</v>
      </c>
      <c r="G37" s="1" t="s">
        <v>16</v>
      </c>
      <c r="H37" s="12">
        <v>43.21</v>
      </c>
      <c r="I37" s="2"/>
      <c r="J37" s="12">
        <f t="shared" si="5"/>
        <v>43.21</v>
      </c>
      <c r="K37" s="13">
        <f t="shared" si="1"/>
        <v>25.926</v>
      </c>
      <c r="L37" s="20">
        <v>70.2</v>
      </c>
      <c r="M37" s="14">
        <f t="shared" si="2"/>
        <v>28.080000000000002</v>
      </c>
      <c r="N37" s="14">
        <f t="shared" si="4"/>
        <v>54.006</v>
      </c>
    </row>
    <row r="38" spans="1:14" s="7" customFormat="1" ht="15" customHeight="1">
      <c r="A38" s="1" t="s">
        <v>144</v>
      </c>
      <c r="B38" s="1" t="s">
        <v>145</v>
      </c>
      <c r="C38" s="1" t="s">
        <v>142</v>
      </c>
      <c r="D38" s="1" t="s">
        <v>143</v>
      </c>
      <c r="E38" s="1" t="s">
        <v>146</v>
      </c>
      <c r="F38" s="1" t="s">
        <v>28</v>
      </c>
      <c r="G38" s="1" t="s">
        <v>16</v>
      </c>
      <c r="H38" s="12">
        <v>42.03</v>
      </c>
      <c r="I38" s="2"/>
      <c r="J38" s="12">
        <f t="shared" si="5"/>
        <v>42.03</v>
      </c>
      <c r="K38" s="13">
        <f t="shared" si="1"/>
        <v>25.218</v>
      </c>
      <c r="L38" s="20">
        <v>67.6</v>
      </c>
      <c r="M38" s="14">
        <f t="shared" si="2"/>
        <v>27.04</v>
      </c>
      <c r="N38" s="14">
        <f t="shared" si="4"/>
        <v>52.257999999999996</v>
      </c>
    </row>
    <row r="39" spans="1:14" s="7" customFormat="1" ht="15" customHeight="1">
      <c r="A39" s="1" t="s">
        <v>147</v>
      </c>
      <c r="B39" s="1" t="s">
        <v>148</v>
      </c>
      <c r="C39" s="1" t="s">
        <v>149</v>
      </c>
      <c r="D39" s="1" t="s">
        <v>143</v>
      </c>
      <c r="E39" s="1" t="s">
        <v>150</v>
      </c>
      <c r="F39" s="1" t="s">
        <v>15</v>
      </c>
      <c r="G39" s="1" t="s">
        <v>16</v>
      </c>
      <c r="H39" s="12">
        <v>50.34</v>
      </c>
      <c r="I39" s="2"/>
      <c r="J39" s="12">
        <f t="shared" si="5"/>
        <v>50.34</v>
      </c>
      <c r="K39" s="13">
        <f t="shared" si="1"/>
        <v>30.204</v>
      </c>
      <c r="L39" s="20">
        <v>62.8</v>
      </c>
      <c r="M39" s="14">
        <f t="shared" si="2"/>
        <v>25.12</v>
      </c>
      <c r="N39" s="14">
        <f t="shared" si="4"/>
        <v>55.324</v>
      </c>
    </row>
    <row r="40" spans="1:14" s="7" customFormat="1" ht="15" customHeight="1">
      <c r="A40" s="1" t="s">
        <v>152</v>
      </c>
      <c r="B40" s="1" t="s">
        <v>153</v>
      </c>
      <c r="C40" s="1" t="s">
        <v>151</v>
      </c>
      <c r="D40" s="1" t="s">
        <v>143</v>
      </c>
      <c r="E40" s="1" t="s">
        <v>154</v>
      </c>
      <c r="F40" s="1" t="s">
        <v>28</v>
      </c>
      <c r="G40" s="1" t="s">
        <v>16</v>
      </c>
      <c r="H40" s="12">
        <v>46.11</v>
      </c>
      <c r="I40" s="2"/>
      <c r="J40" s="12">
        <f t="shared" si="5"/>
        <v>46.11</v>
      </c>
      <c r="K40" s="13">
        <f t="shared" si="1"/>
        <v>27.666</v>
      </c>
      <c r="L40" s="20">
        <v>79.6</v>
      </c>
      <c r="M40" s="14">
        <f t="shared" si="2"/>
        <v>31.84</v>
      </c>
      <c r="N40" s="14">
        <f t="shared" si="4"/>
        <v>59.506</v>
      </c>
    </row>
    <row r="41" spans="1:14" s="7" customFormat="1" ht="15" customHeight="1">
      <c r="A41" s="1" t="s">
        <v>184</v>
      </c>
      <c r="B41" s="1" t="s">
        <v>185</v>
      </c>
      <c r="C41" s="1" t="s">
        <v>157</v>
      </c>
      <c r="D41" s="1" t="s">
        <v>186</v>
      </c>
      <c r="E41" s="1" t="s">
        <v>187</v>
      </c>
      <c r="F41" s="1" t="s">
        <v>28</v>
      </c>
      <c r="G41" s="1" t="s">
        <v>16</v>
      </c>
      <c r="H41" s="12">
        <v>57.17</v>
      </c>
      <c r="I41" s="2"/>
      <c r="J41" s="12">
        <f t="shared" si="5"/>
        <v>57.17</v>
      </c>
      <c r="K41" s="13">
        <f t="shared" si="1"/>
        <v>34.302</v>
      </c>
      <c r="L41" s="23">
        <v>61.58</v>
      </c>
      <c r="M41" s="14">
        <f t="shared" si="2"/>
        <v>24.632</v>
      </c>
      <c r="N41" s="14">
        <f aca="true" t="shared" si="6" ref="N41:N50">K41+M41</f>
        <v>58.934</v>
      </c>
    </row>
    <row r="42" spans="1:14" s="7" customFormat="1" ht="15" customHeight="1">
      <c r="A42" s="1" t="s">
        <v>155</v>
      </c>
      <c r="B42" s="1" t="s">
        <v>156</v>
      </c>
      <c r="C42" s="1" t="s">
        <v>157</v>
      </c>
      <c r="D42" s="1" t="s">
        <v>158</v>
      </c>
      <c r="E42" s="1" t="s">
        <v>159</v>
      </c>
      <c r="F42" s="1" t="s">
        <v>15</v>
      </c>
      <c r="G42" s="1" t="s">
        <v>16</v>
      </c>
      <c r="H42" s="12">
        <v>55.04</v>
      </c>
      <c r="I42" s="2"/>
      <c r="J42" s="12">
        <f t="shared" si="5"/>
        <v>55.04</v>
      </c>
      <c r="K42" s="13">
        <f t="shared" si="1"/>
        <v>33.024</v>
      </c>
      <c r="L42" s="20">
        <v>63</v>
      </c>
      <c r="M42" s="14">
        <f t="shared" si="2"/>
        <v>25.200000000000003</v>
      </c>
      <c r="N42" s="14">
        <f t="shared" si="6"/>
        <v>58.224000000000004</v>
      </c>
    </row>
    <row r="43" spans="1:14" s="7" customFormat="1" ht="15" customHeight="1">
      <c r="A43" s="1" t="s">
        <v>160</v>
      </c>
      <c r="B43" s="1" t="s">
        <v>161</v>
      </c>
      <c r="C43" s="1" t="s">
        <v>157</v>
      </c>
      <c r="D43" s="1" t="s">
        <v>158</v>
      </c>
      <c r="E43" s="1" t="s">
        <v>162</v>
      </c>
      <c r="F43" s="1" t="s">
        <v>15</v>
      </c>
      <c r="G43" s="1" t="s">
        <v>16</v>
      </c>
      <c r="H43" s="12">
        <v>49.01</v>
      </c>
      <c r="I43" s="2"/>
      <c r="J43" s="12">
        <f t="shared" si="5"/>
        <v>49.01</v>
      </c>
      <c r="K43" s="13">
        <f t="shared" si="1"/>
        <v>29.406</v>
      </c>
      <c r="L43" s="20">
        <v>66.8</v>
      </c>
      <c r="M43" s="14">
        <f t="shared" si="2"/>
        <v>26.72</v>
      </c>
      <c r="N43" s="14">
        <f t="shared" si="6"/>
        <v>56.126</v>
      </c>
    </row>
    <row r="44" spans="1:14" s="7" customFormat="1" ht="15" customHeight="1">
      <c r="A44" s="1" t="s">
        <v>163</v>
      </c>
      <c r="B44" s="1" t="s">
        <v>164</v>
      </c>
      <c r="C44" s="1" t="s">
        <v>157</v>
      </c>
      <c r="D44" s="1" t="s">
        <v>158</v>
      </c>
      <c r="E44" s="1" t="s">
        <v>165</v>
      </c>
      <c r="F44" s="1" t="s">
        <v>28</v>
      </c>
      <c r="G44" s="1" t="s">
        <v>16</v>
      </c>
      <c r="H44" s="12">
        <v>48.46</v>
      </c>
      <c r="I44" s="2"/>
      <c r="J44" s="12">
        <f t="shared" si="5"/>
        <v>48.46</v>
      </c>
      <c r="K44" s="13">
        <f t="shared" si="1"/>
        <v>29.076</v>
      </c>
      <c r="L44" s="20">
        <v>67.4</v>
      </c>
      <c r="M44" s="14">
        <f t="shared" si="2"/>
        <v>26.960000000000004</v>
      </c>
      <c r="N44" s="14">
        <f t="shared" si="6"/>
        <v>56.036</v>
      </c>
    </row>
    <row r="45" spans="1:14" s="7" customFormat="1" ht="15" customHeight="1">
      <c r="A45" s="1" t="s">
        <v>169</v>
      </c>
      <c r="B45" s="1" t="s">
        <v>170</v>
      </c>
      <c r="C45" s="1" t="s">
        <v>157</v>
      </c>
      <c r="D45" s="1" t="s">
        <v>158</v>
      </c>
      <c r="E45" s="1" t="s">
        <v>171</v>
      </c>
      <c r="F45" s="1" t="s">
        <v>28</v>
      </c>
      <c r="G45" s="1" t="s">
        <v>16</v>
      </c>
      <c r="H45" s="12">
        <v>44.83</v>
      </c>
      <c r="I45" s="2"/>
      <c r="J45" s="12">
        <f t="shared" si="5"/>
        <v>44.83</v>
      </c>
      <c r="K45" s="13">
        <f t="shared" si="1"/>
        <v>26.898</v>
      </c>
      <c r="L45" s="20">
        <v>64.6</v>
      </c>
      <c r="M45" s="14">
        <f t="shared" si="2"/>
        <v>25.84</v>
      </c>
      <c r="N45" s="14">
        <f t="shared" si="6"/>
        <v>52.738</v>
      </c>
    </row>
    <row r="46" spans="1:14" s="7" customFormat="1" ht="15" customHeight="1">
      <c r="A46" s="1" t="s">
        <v>166</v>
      </c>
      <c r="B46" s="1" t="s">
        <v>167</v>
      </c>
      <c r="C46" s="1" t="s">
        <v>157</v>
      </c>
      <c r="D46" s="1" t="s">
        <v>158</v>
      </c>
      <c r="E46" s="1" t="s">
        <v>168</v>
      </c>
      <c r="F46" s="1" t="s">
        <v>28</v>
      </c>
      <c r="G46" s="1" t="s">
        <v>16</v>
      </c>
      <c r="H46" s="12">
        <v>45.24</v>
      </c>
      <c r="I46" s="2"/>
      <c r="J46" s="12">
        <f t="shared" si="5"/>
        <v>45.24</v>
      </c>
      <c r="K46" s="13">
        <f t="shared" si="1"/>
        <v>27.144000000000002</v>
      </c>
      <c r="L46" s="20">
        <v>63</v>
      </c>
      <c r="M46" s="14">
        <f t="shared" si="2"/>
        <v>25.200000000000003</v>
      </c>
      <c r="N46" s="14">
        <f t="shared" si="6"/>
        <v>52.34400000000001</v>
      </c>
    </row>
    <row r="47" spans="1:14" s="7" customFormat="1" ht="15" customHeight="1">
      <c r="A47" s="1" t="s">
        <v>175</v>
      </c>
      <c r="B47" s="1" t="s">
        <v>176</v>
      </c>
      <c r="C47" s="1" t="s">
        <v>157</v>
      </c>
      <c r="D47" s="1" t="s">
        <v>158</v>
      </c>
      <c r="E47" s="1" t="s">
        <v>177</v>
      </c>
      <c r="F47" s="1" t="s">
        <v>28</v>
      </c>
      <c r="G47" s="1" t="s">
        <v>17</v>
      </c>
      <c r="H47" s="12">
        <v>34.87</v>
      </c>
      <c r="I47" s="2">
        <v>2.5</v>
      </c>
      <c r="J47" s="12">
        <f t="shared" si="5"/>
        <v>37.37</v>
      </c>
      <c r="K47" s="13">
        <f t="shared" si="1"/>
        <v>22.421999999999997</v>
      </c>
      <c r="L47" s="20">
        <v>71.7</v>
      </c>
      <c r="M47" s="14">
        <f t="shared" si="2"/>
        <v>28.680000000000003</v>
      </c>
      <c r="N47" s="14">
        <f t="shared" si="6"/>
        <v>51.102000000000004</v>
      </c>
    </row>
    <row r="48" spans="1:14" s="7" customFormat="1" ht="15" customHeight="1">
      <c r="A48" s="1" t="s">
        <v>172</v>
      </c>
      <c r="B48" s="1" t="s">
        <v>173</v>
      </c>
      <c r="C48" s="1" t="s">
        <v>157</v>
      </c>
      <c r="D48" s="1" t="s">
        <v>158</v>
      </c>
      <c r="E48" s="1" t="s">
        <v>174</v>
      </c>
      <c r="F48" s="1" t="s">
        <v>28</v>
      </c>
      <c r="G48" s="1" t="s">
        <v>16</v>
      </c>
      <c r="H48" s="12">
        <v>38.72</v>
      </c>
      <c r="I48" s="2"/>
      <c r="J48" s="12">
        <f t="shared" si="5"/>
        <v>38.72</v>
      </c>
      <c r="K48" s="13">
        <f t="shared" si="1"/>
        <v>23.232</v>
      </c>
      <c r="L48" s="20">
        <v>59</v>
      </c>
      <c r="M48" s="14">
        <f t="shared" si="2"/>
        <v>23.6</v>
      </c>
      <c r="N48" s="14">
        <f t="shared" si="6"/>
        <v>46.832</v>
      </c>
    </row>
    <row r="49" spans="1:14" s="7" customFormat="1" ht="15" customHeight="1">
      <c r="A49" s="1" t="s">
        <v>181</v>
      </c>
      <c r="B49" s="1" t="s">
        <v>182</v>
      </c>
      <c r="C49" s="1" t="s">
        <v>157</v>
      </c>
      <c r="D49" s="1" t="s">
        <v>158</v>
      </c>
      <c r="E49" s="1" t="s">
        <v>183</v>
      </c>
      <c r="F49" s="1" t="s">
        <v>15</v>
      </c>
      <c r="G49" s="1" t="s">
        <v>16</v>
      </c>
      <c r="H49" s="12">
        <v>34.18</v>
      </c>
      <c r="I49" s="2"/>
      <c r="J49" s="12">
        <f t="shared" si="5"/>
        <v>34.18</v>
      </c>
      <c r="K49" s="13">
        <f t="shared" si="1"/>
        <v>20.508</v>
      </c>
      <c r="L49" s="20">
        <v>64.8</v>
      </c>
      <c r="M49" s="14">
        <f t="shared" si="2"/>
        <v>25.92</v>
      </c>
      <c r="N49" s="14">
        <f t="shared" si="6"/>
        <v>46.428</v>
      </c>
    </row>
    <row r="50" spans="1:14" s="7" customFormat="1" ht="15" customHeight="1">
      <c r="A50" s="1" t="s">
        <v>178</v>
      </c>
      <c r="B50" s="1" t="s">
        <v>179</v>
      </c>
      <c r="C50" s="1" t="s">
        <v>157</v>
      </c>
      <c r="D50" s="1" t="s">
        <v>158</v>
      </c>
      <c r="E50" s="1" t="s">
        <v>180</v>
      </c>
      <c r="F50" s="1" t="s">
        <v>15</v>
      </c>
      <c r="G50" s="1" t="s">
        <v>16</v>
      </c>
      <c r="H50" s="12">
        <v>37.25</v>
      </c>
      <c r="I50" s="2"/>
      <c r="J50" s="12">
        <f t="shared" si="5"/>
        <v>37.25</v>
      </c>
      <c r="K50" s="13">
        <f t="shared" si="1"/>
        <v>22.349999999999998</v>
      </c>
      <c r="L50" s="22">
        <v>59.1</v>
      </c>
      <c r="M50" s="14">
        <f t="shared" si="2"/>
        <v>23.64</v>
      </c>
      <c r="N50" s="14">
        <f t="shared" si="6"/>
        <v>45.989999999999995</v>
      </c>
    </row>
    <row r="51" spans="1:14" s="7" customFormat="1" ht="15" customHeight="1">
      <c r="A51" s="1" t="s">
        <v>188</v>
      </c>
      <c r="B51" s="1" t="s">
        <v>189</v>
      </c>
      <c r="C51" s="1" t="s">
        <v>190</v>
      </c>
      <c r="D51" s="1" t="s">
        <v>191</v>
      </c>
      <c r="E51" s="1" t="s">
        <v>192</v>
      </c>
      <c r="F51" s="1" t="s">
        <v>15</v>
      </c>
      <c r="G51" s="1" t="s">
        <v>17</v>
      </c>
      <c r="H51" s="12">
        <v>39.92</v>
      </c>
      <c r="I51" s="2">
        <v>2.5</v>
      </c>
      <c r="J51" s="12">
        <f t="shared" si="5"/>
        <v>42.42</v>
      </c>
      <c r="K51" s="13">
        <f t="shared" si="1"/>
        <v>25.452</v>
      </c>
      <c r="L51" s="20">
        <v>69.4</v>
      </c>
      <c r="M51" s="14">
        <f t="shared" si="2"/>
        <v>27.760000000000005</v>
      </c>
      <c r="N51" s="14">
        <f t="shared" si="4"/>
        <v>53.212</v>
      </c>
    </row>
    <row r="52" spans="1:14" s="7" customFormat="1" ht="15" customHeight="1">
      <c r="A52" s="1" t="s">
        <v>193</v>
      </c>
      <c r="B52" s="1" t="s">
        <v>194</v>
      </c>
      <c r="C52" s="1" t="s">
        <v>190</v>
      </c>
      <c r="D52" s="1" t="s">
        <v>191</v>
      </c>
      <c r="E52" s="1" t="s">
        <v>195</v>
      </c>
      <c r="F52" s="1" t="s">
        <v>15</v>
      </c>
      <c r="G52" s="1" t="s">
        <v>17</v>
      </c>
      <c r="H52" s="12">
        <v>35.44</v>
      </c>
      <c r="I52" s="2">
        <v>2.5</v>
      </c>
      <c r="J52" s="12">
        <f t="shared" si="5"/>
        <v>37.94</v>
      </c>
      <c r="K52" s="13">
        <f t="shared" si="1"/>
        <v>22.764</v>
      </c>
      <c r="L52" s="20">
        <v>72.6</v>
      </c>
      <c r="M52" s="14">
        <f t="shared" si="2"/>
        <v>29.04</v>
      </c>
      <c r="N52" s="14">
        <f t="shared" si="4"/>
        <v>51.804</v>
      </c>
    </row>
    <row r="53" spans="1:14" ht="15" customHeight="1">
      <c r="A53" s="1" t="s">
        <v>199</v>
      </c>
      <c r="B53" s="1" t="s">
        <v>200</v>
      </c>
      <c r="C53" s="1" t="s">
        <v>190</v>
      </c>
      <c r="D53" s="1" t="s">
        <v>158</v>
      </c>
      <c r="E53" s="1" t="s">
        <v>201</v>
      </c>
      <c r="F53" s="1" t="s">
        <v>28</v>
      </c>
      <c r="G53" s="1" t="s">
        <v>17</v>
      </c>
      <c r="H53" s="12">
        <v>32.79</v>
      </c>
      <c r="I53" s="2">
        <v>2.5</v>
      </c>
      <c r="J53" s="12">
        <f t="shared" si="5"/>
        <v>35.29</v>
      </c>
      <c r="K53" s="13">
        <f t="shared" si="1"/>
        <v>21.174</v>
      </c>
      <c r="L53" s="21">
        <v>75.8</v>
      </c>
      <c r="M53" s="14">
        <f t="shared" si="2"/>
        <v>30.32</v>
      </c>
      <c r="N53" s="14">
        <f t="shared" si="4"/>
        <v>51.494</v>
      </c>
    </row>
    <row r="54" spans="1:14" ht="15" customHeight="1">
      <c r="A54" s="1" t="s">
        <v>196</v>
      </c>
      <c r="B54" s="1" t="s">
        <v>197</v>
      </c>
      <c r="C54" s="1" t="s">
        <v>190</v>
      </c>
      <c r="D54" s="1" t="s">
        <v>158</v>
      </c>
      <c r="E54" s="1" t="s">
        <v>198</v>
      </c>
      <c r="F54" s="1" t="s">
        <v>28</v>
      </c>
      <c r="G54" s="1" t="s">
        <v>16</v>
      </c>
      <c r="H54" s="12">
        <v>39.13</v>
      </c>
      <c r="I54" s="2"/>
      <c r="J54" s="12">
        <f t="shared" si="5"/>
        <v>39.13</v>
      </c>
      <c r="K54" s="13">
        <f t="shared" si="1"/>
        <v>23.478</v>
      </c>
      <c r="L54" s="21">
        <v>66.5</v>
      </c>
      <c r="M54" s="14">
        <f t="shared" si="2"/>
        <v>26.6</v>
      </c>
      <c r="N54" s="14">
        <f>K54+M54</f>
        <v>50.078</v>
      </c>
    </row>
    <row r="55" spans="1:14" ht="15" customHeight="1">
      <c r="A55" s="1" t="s">
        <v>202</v>
      </c>
      <c r="B55" s="1" t="s">
        <v>203</v>
      </c>
      <c r="C55" s="1" t="s">
        <v>190</v>
      </c>
      <c r="D55" s="1" t="s">
        <v>186</v>
      </c>
      <c r="E55" s="1" t="s">
        <v>204</v>
      </c>
      <c r="F55" s="1" t="s">
        <v>28</v>
      </c>
      <c r="G55" s="1" t="s">
        <v>16</v>
      </c>
      <c r="H55" s="12">
        <v>45.63</v>
      </c>
      <c r="I55" s="2"/>
      <c r="J55" s="12">
        <f t="shared" si="5"/>
        <v>45.63</v>
      </c>
      <c r="K55" s="13">
        <f t="shared" si="1"/>
        <v>27.378</v>
      </c>
      <c r="L55" s="21">
        <v>67.28</v>
      </c>
      <c r="M55" s="14">
        <f t="shared" si="2"/>
        <v>26.912000000000003</v>
      </c>
      <c r="N55" s="14">
        <f t="shared" si="4"/>
        <v>54.290000000000006</v>
      </c>
    </row>
    <row r="57" spans="1:12" ht="14.25">
      <c r="A57" s="24"/>
      <c r="B57" s="25"/>
      <c r="C57" s="25"/>
      <c r="D57" s="25"/>
      <c r="E57" s="25"/>
      <c r="F57" s="25"/>
      <c r="G57" s="25"/>
      <c r="H57" s="25"/>
      <c r="I57" s="25"/>
      <c r="J57" s="25"/>
      <c r="K57" s="8"/>
      <c r="L57" s="18"/>
    </row>
  </sheetData>
  <sheetProtection/>
  <mergeCells count="3">
    <mergeCell ref="A57:J57"/>
    <mergeCell ref="A2:N2"/>
    <mergeCell ref="A1:B1"/>
  </mergeCells>
  <printOptions horizontalCentered="1"/>
  <pageMargins left="0" right="0" top="0.984251968503937" bottom="0.55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2017-01-07T07:34:45Z</cp:lastPrinted>
  <dcterms:created xsi:type="dcterms:W3CDTF">2016-12-20T01:04:56Z</dcterms:created>
  <dcterms:modified xsi:type="dcterms:W3CDTF">2017-01-07T08:19:35Z</dcterms:modified>
  <cp:category/>
  <cp:version/>
  <cp:contentType/>
  <cp:contentStatus/>
</cp:coreProperties>
</file>