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<sst xmlns="http://schemas.openxmlformats.org/spreadsheetml/2006/main" count="313" uniqueCount="159">
  <si>
    <t>报考职位</t>
  </si>
  <si>
    <t>姓名</t>
  </si>
  <si>
    <t>民族</t>
  </si>
  <si>
    <t>蒙古族</t>
  </si>
  <si>
    <t>汉族</t>
  </si>
  <si>
    <t>其他</t>
  </si>
  <si>
    <t>计划数</t>
  </si>
  <si>
    <t>教育学成绩</t>
  </si>
  <si>
    <t>心理学成绩</t>
  </si>
  <si>
    <t>笔试折合分</t>
  </si>
  <si>
    <t>民族加分</t>
  </si>
  <si>
    <t>笔试分</t>
  </si>
  <si>
    <t>笔试名次</t>
  </si>
  <si>
    <t>面试分</t>
  </si>
  <si>
    <t>面试
折合分</t>
  </si>
  <si>
    <t>总分</t>
  </si>
  <si>
    <t>名次</t>
  </si>
  <si>
    <t>小学语文2</t>
  </si>
  <si>
    <t>杨婕</t>
  </si>
  <si>
    <t>王金玲</t>
  </si>
  <si>
    <t>梁兴月</t>
  </si>
  <si>
    <t>史荟卉</t>
  </si>
  <si>
    <t>雪梅</t>
  </si>
  <si>
    <t>薛芸芸</t>
  </si>
  <si>
    <t>陆敬茹</t>
  </si>
  <si>
    <t>刘永芳</t>
  </si>
  <si>
    <t>田陶恂</t>
  </si>
  <si>
    <t>小学英语3</t>
  </si>
  <si>
    <t>贺晓丽</t>
  </si>
  <si>
    <t>小学英语2</t>
  </si>
  <si>
    <t>陶格套木拉</t>
  </si>
  <si>
    <t>珠兰</t>
  </si>
  <si>
    <t>乌永嘎</t>
  </si>
  <si>
    <t>斯钦格日勒</t>
  </si>
  <si>
    <t>塔娜</t>
  </si>
  <si>
    <t>小学音乐2</t>
  </si>
  <si>
    <t>刘宇航</t>
  </si>
  <si>
    <t>王慧霞</t>
  </si>
  <si>
    <t>郝亚南</t>
  </si>
  <si>
    <t>小学信息技术3</t>
  </si>
  <si>
    <t>代钦</t>
  </si>
  <si>
    <t>小学信息技术2</t>
  </si>
  <si>
    <t>乌仁图亚嘎</t>
  </si>
  <si>
    <t>萨处日</t>
  </si>
  <si>
    <t>小学心理教育2</t>
  </si>
  <si>
    <t>陈瑞男</t>
  </si>
  <si>
    <t>小学体育4</t>
  </si>
  <si>
    <t>吕一鸣</t>
  </si>
  <si>
    <t>张慧</t>
  </si>
  <si>
    <t>小学体育3</t>
  </si>
  <si>
    <t>宝力朝鲁</t>
  </si>
  <si>
    <t>阿古达木</t>
  </si>
  <si>
    <t>赛音吉雅</t>
  </si>
  <si>
    <t>巴亚苏乐</t>
  </si>
  <si>
    <t>小学数学3</t>
  </si>
  <si>
    <t>包苏日古嘎</t>
  </si>
  <si>
    <t>王新超</t>
  </si>
  <si>
    <t>汪宏蕊</t>
  </si>
  <si>
    <t>孙静茹</t>
  </si>
  <si>
    <t>吴迪</t>
  </si>
  <si>
    <t>高翠环</t>
  </si>
  <si>
    <t>宣美丽</t>
  </si>
  <si>
    <t>英俊</t>
  </si>
  <si>
    <t>朱容欣</t>
  </si>
  <si>
    <t>贾建</t>
  </si>
  <si>
    <t>小学数学4</t>
  </si>
  <si>
    <t>王小</t>
  </si>
  <si>
    <t>高勇锋</t>
  </si>
  <si>
    <t>白淑萍</t>
  </si>
  <si>
    <t>特日格乐斯琴</t>
  </si>
  <si>
    <t>乌亚汉</t>
  </si>
  <si>
    <t>那音太</t>
  </si>
  <si>
    <t>乌云嘎</t>
  </si>
  <si>
    <t>牧仁</t>
  </si>
  <si>
    <t>胡吉亚</t>
  </si>
  <si>
    <t>乌雅罕</t>
  </si>
  <si>
    <t>小学蒙语文2</t>
  </si>
  <si>
    <t>呼德力根</t>
  </si>
  <si>
    <t>牡丹</t>
  </si>
  <si>
    <t>芒来</t>
  </si>
  <si>
    <t>尹热乎</t>
  </si>
  <si>
    <t>娜布其</t>
  </si>
  <si>
    <t>麦拉苏</t>
  </si>
  <si>
    <t>小学蒙语文1</t>
  </si>
  <si>
    <t>曹敦格日乐</t>
  </si>
  <si>
    <t>小学美术</t>
  </si>
  <si>
    <t>宋凯乐</t>
  </si>
  <si>
    <t>高中政治2</t>
  </si>
  <si>
    <t>祁小全</t>
  </si>
  <si>
    <t>高中政治1</t>
  </si>
  <si>
    <t>呼吉亚</t>
  </si>
  <si>
    <t>高中语文2</t>
  </si>
  <si>
    <t>李雪莹</t>
  </si>
  <si>
    <t>苏日古嘎</t>
  </si>
  <si>
    <t>高中英语4</t>
  </si>
  <si>
    <t>岳欣欣</t>
  </si>
  <si>
    <t>郝桂琴</t>
  </si>
  <si>
    <t>高中英语3</t>
  </si>
  <si>
    <t>哈布尔</t>
  </si>
  <si>
    <t>乌日古木乐</t>
  </si>
  <si>
    <t>高中音乐2</t>
  </si>
  <si>
    <t>邢凤娇</t>
  </si>
  <si>
    <t>高中物理3</t>
  </si>
  <si>
    <t>周金燕</t>
  </si>
  <si>
    <t>高中物理2</t>
  </si>
  <si>
    <t>双全</t>
  </si>
  <si>
    <t>阿木古楞</t>
  </si>
  <si>
    <t>伟星</t>
  </si>
  <si>
    <t>高中数学4</t>
  </si>
  <si>
    <t>刘微</t>
  </si>
  <si>
    <t>王俊峰</t>
  </si>
  <si>
    <t>高中数学3</t>
  </si>
  <si>
    <t>斯钦塔娜</t>
  </si>
  <si>
    <t>高中生物2</t>
  </si>
  <si>
    <t>史琳娜</t>
  </si>
  <si>
    <t>高中生物1</t>
  </si>
  <si>
    <t>孟和巴雅尔</t>
  </si>
  <si>
    <t>高中蒙语文2</t>
  </si>
  <si>
    <t>乌雅汉</t>
  </si>
  <si>
    <t>乌力吉木仁</t>
  </si>
  <si>
    <t>达兰花尔</t>
  </si>
  <si>
    <t>高中蒙语文1</t>
  </si>
  <si>
    <t>娜仁格日乐</t>
  </si>
  <si>
    <t>高中历史2</t>
  </si>
  <si>
    <t>郭艳超</t>
  </si>
  <si>
    <t>高中历史1</t>
  </si>
  <si>
    <t>乌义罕</t>
  </si>
  <si>
    <t>高中化学1</t>
  </si>
  <si>
    <t>代双超</t>
  </si>
  <si>
    <t>高中汉语文</t>
  </si>
  <si>
    <t>娜荷亚</t>
  </si>
  <si>
    <t>高中地理</t>
  </si>
  <si>
    <t>肖潇</t>
  </si>
  <si>
    <t>初中语文1</t>
  </si>
  <si>
    <t>代莹莹</t>
  </si>
  <si>
    <t>张秋皓</t>
  </si>
  <si>
    <t>徐泽鑫</t>
  </si>
  <si>
    <t>初中英语1</t>
  </si>
  <si>
    <t>杨楠</t>
  </si>
  <si>
    <t>史晓敏</t>
  </si>
  <si>
    <t>初中音乐</t>
  </si>
  <si>
    <t>李振妍</t>
  </si>
  <si>
    <t>初中物理</t>
  </si>
  <si>
    <t>王淑娟</t>
  </si>
  <si>
    <t>初中体育2</t>
  </si>
  <si>
    <t>张树礼</t>
  </si>
  <si>
    <t>韩志澜</t>
  </si>
  <si>
    <t>刘海亮</t>
  </si>
  <si>
    <t>马春学</t>
  </si>
  <si>
    <t>初中数学2</t>
  </si>
  <si>
    <t>马美曦</t>
  </si>
  <si>
    <t>周丽杰</t>
  </si>
  <si>
    <t>初中美术</t>
  </si>
  <si>
    <t>吴恺博</t>
  </si>
  <si>
    <t>初中历史</t>
  </si>
  <si>
    <t>宋建月</t>
  </si>
  <si>
    <t>初中地理</t>
  </si>
  <si>
    <t>徐志伟</t>
  </si>
  <si>
    <t>2016年度赤峰市巴林右旗公开招聘中小学教师拟录取人员名单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</si>
</sst>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Protection="0">
      <alignment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center" wrapText="1"/>
      <protection/>
    </xf>
    <xf numFmtId="0" fontId="5" fillId="0" borderId="10" xfId="4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zoomScalePageLayoutView="0" workbookViewId="0" topLeftCell="A1">
      <selection activeCell="Q6" sqref="Q6"/>
    </sheetView>
  </sheetViews>
  <sheetFormatPr defaultColWidth="9.00390625" defaultRowHeight="21" customHeight="1"/>
  <cols>
    <col min="1" max="1" width="14.25390625" style="5" customWidth="1"/>
    <col min="2" max="2" width="14.125" style="5" customWidth="1"/>
    <col min="3" max="3" width="7.375" style="5" customWidth="1"/>
    <col min="4" max="4" width="3.125" style="5" customWidth="1"/>
    <col min="5" max="5" width="5.75390625" style="5" customWidth="1"/>
    <col min="6" max="6" width="6.625" style="5" customWidth="1"/>
    <col min="7" max="7" width="7.25390625" style="5" customWidth="1"/>
    <col min="8" max="8" width="5.125" style="5" customWidth="1"/>
    <col min="9" max="9" width="7.625" style="5" customWidth="1"/>
    <col min="10" max="10" width="6.50390625" style="5" customWidth="1"/>
    <col min="11" max="11" width="5.25390625" style="5" customWidth="1"/>
    <col min="12" max="12" width="6.00390625" style="5" customWidth="1"/>
    <col min="13" max="13" width="9.00390625" style="5" customWidth="1"/>
    <col min="14" max="14" width="6.75390625" style="5" customWidth="1"/>
    <col min="15" max="15" width="8.875" style="5" customWidth="1"/>
    <col min="16" max="16384" width="9.00390625" style="1" customWidth="1"/>
  </cols>
  <sheetData>
    <row r="1" spans="1:15" ht="54.75" customHeight="1">
      <c r="A1" s="7" t="s">
        <v>158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0.5" customHeight="1">
      <c r="A2" s="2" t="s">
        <v>0</v>
      </c>
      <c r="B2" s="2" t="s">
        <v>1</v>
      </c>
      <c r="C2" s="2" t="s">
        <v>2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9</v>
      </c>
      <c r="K2" s="2" t="s">
        <v>12</v>
      </c>
      <c r="L2" s="6" t="s">
        <v>13</v>
      </c>
      <c r="M2" s="6" t="s">
        <v>14</v>
      </c>
      <c r="N2" s="6" t="s">
        <v>15</v>
      </c>
      <c r="O2" s="6" t="s">
        <v>16</v>
      </c>
    </row>
    <row r="3" spans="1:15" ht="17.25" customHeight="1">
      <c r="A3" s="3" t="s">
        <v>17</v>
      </c>
      <c r="B3" s="2" t="s">
        <v>18</v>
      </c>
      <c r="C3" s="3" t="s">
        <v>4</v>
      </c>
      <c r="D3" s="3">
        <v>9</v>
      </c>
      <c r="E3" s="6">
        <v>66.8</v>
      </c>
      <c r="F3" s="6">
        <v>57.4</v>
      </c>
      <c r="G3" s="4">
        <f aca="true" t="shared" si="0" ref="G3:G34">(E3+F3)/2</f>
        <v>62.099999999999994</v>
      </c>
      <c r="H3" s="4"/>
      <c r="I3" s="4">
        <f aca="true" t="shared" si="1" ref="I3:I11">G3+H3</f>
        <v>62.099999999999994</v>
      </c>
      <c r="J3" s="4">
        <f aca="true" t="shared" si="2" ref="J3:J34">I3*0.6</f>
        <v>37.26</v>
      </c>
      <c r="K3" s="4">
        <v>1</v>
      </c>
      <c r="L3" s="4">
        <v>86.6</v>
      </c>
      <c r="M3" s="4">
        <f aca="true" t="shared" si="3" ref="M3:M11">L3*0.4</f>
        <v>34.64</v>
      </c>
      <c r="N3" s="4">
        <f aca="true" t="shared" si="4" ref="N3:N11">J3+M3</f>
        <v>71.9</v>
      </c>
      <c r="O3" s="4">
        <v>1</v>
      </c>
    </row>
    <row r="4" spans="1:15" ht="17.25" customHeight="1">
      <c r="A4" s="3" t="s">
        <v>17</v>
      </c>
      <c r="B4" s="2" t="s">
        <v>19</v>
      </c>
      <c r="C4" s="3" t="s">
        <v>4</v>
      </c>
      <c r="D4" s="3">
        <v>9</v>
      </c>
      <c r="E4" s="6">
        <v>52.2</v>
      </c>
      <c r="F4" s="6">
        <v>51.6</v>
      </c>
      <c r="G4" s="4">
        <f t="shared" si="0"/>
        <v>51.900000000000006</v>
      </c>
      <c r="H4" s="4"/>
      <c r="I4" s="4">
        <f t="shared" si="1"/>
        <v>51.900000000000006</v>
      </c>
      <c r="J4" s="4">
        <f t="shared" si="2"/>
        <v>31.14</v>
      </c>
      <c r="K4" s="4">
        <v>6</v>
      </c>
      <c r="L4" s="4">
        <v>91.4</v>
      </c>
      <c r="M4" s="4">
        <f t="shared" si="3"/>
        <v>36.56</v>
      </c>
      <c r="N4" s="4">
        <f t="shared" si="4"/>
        <v>67.7</v>
      </c>
      <c r="O4" s="4">
        <v>2</v>
      </c>
    </row>
    <row r="5" spans="1:15" ht="17.25" customHeight="1">
      <c r="A5" s="3" t="s">
        <v>17</v>
      </c>
      <c r="B5" s="2" t="s">
        <v>20</v>
      </c>
      <c r="C5" s="3" t="s">
        <v>4</v>
      </c>
      <c r="D5" s="3">
        <v>9</v>
      </c>
      <c r="E5" s="6">
        <v>54.6</v>
      </c>
      <c r="F5" s="6">
        <v>52.2</v>
      </c>
      <c r="G5" s="4">
        <f t="shared" si="0"/>
        <v>53.400000000000006</v>
      </c>
      <c r="H5" s="4"/>
      <c r="I5" s="4">
        <f t="shared" si="1"/>
        <v>53.400000000000006</v>
      </c>
      <c r="J5" s="4">
        <f t="shared" si="2"/>
        <v>32.04</v>
      </c>
      <c r="K5" s="4">
        <v>4</v>
      </c>
      <c r="L5" s="4">
        <v>88.4</v>
      </c>
      <c r="M5" s="4">
        <f t="shared" si="3"/>
        <v>35.36000000000001</v>
      </c>
      <c r="N5" s="4">
        <f t="shared" si="4"/>
        <v>67.4</v>
      </c>
      <c r="O5" s="4">
        <v>3</v>
      </c>
    </row>
    <row r="6" spans="1:15" ht="17.25" customHeight="1">
      <c r="A6" s="3" t="s">
        <v>17</v>
      </c>
      <c r="B6" s="2" t="s">
        <v>21</v>
      </c>
      <c r="C6" s="3" t="s">
        <v>4</v>
      </c>
      <c r="D6" s="3">
        <v>9</v>
      </c>
      <c r="E6" s="6">
        <v>59.8</v>
      </c>
      <c r="F6" s="6">
        <v>47.6</v>
      </c>
      <c r="G6" s="4">
        <f t="shared" si="0"/>
        <v>53.7</v>
      </c>
      <c r="H6" s="4"/>
      <c r="I6" s="4">
        <f t="shared" si="1"/>
        <v>53.7</v>
      </c>
      <c r="J6" s="4">
        <f t="shared" si="2"/>
        <v>32.22</v>
      </c>
      <c r="K6" s="4">
        <v>3</v>
      </c>
      <c r="L6" s="4">
        <v>86.6</v>
      </c>
      <c r="M6" s="4">
        <f t="shared" si="3"/>
        <v>34.64</v>
      </c>
      <c r="N6" s="4">
        <f t="shared" si="4"/>
        <v>66.86</v>
      </c>
      <c r="O6" s="4">
        <v>4</v>
      </c>
    </row>
    <row r="7" spans="1:15" ht="17.25" customHeight="1">
      <c r="A7" s="3" t="s">
        <v>17</v>
      </c>
      <c r="B7" s="2" t="s">
        <v>22</v>
      </c>
      <c r="C7" s="3" t="s">
        <v>3</v>
      </c>
      <c r="D7" s="3">
        <v>9</v>
      </c>
      <c r="E7" s="6">
        <v>54</v>
      </c>
      <c r="F7" s="6">
        <v>48.8</v>
      </c>
      <c r="G7" s="4">
        <f t="shared" si="0"/>
        <v>51.4</v>
      </c>
      <c r="H7" s="4">
        <v>2.5</v>
      </c>
      <c r="I7" s="4">
        <f t="shared" si="1"/>
        <v>53.9</v>
      </c>
      <c r="J7" s="4">
        <f t="shared" si="2"/>
        <v>32.339999999999996</v>
      </c>
      <c r="K7" s="4">
        <v>2</v>
      </c>
      <c r="L7" s="4">
        <v>84.2</v>
      </c>
      <c r="M7" s="4">
        <f t="shared" si="3"/>
        <v>33.68</v>
      </c>
      <c r="N7" s="4">
        <f t="shared" si="4"/>
        <v>66.02</v>
      </c>
      <c r="O7" s="4">
        <v>5</v>
      </c>
    </row>
    <row r="8" spans="1:15" ht="17.25" customHeight="1">
      <c r="A8" s="3" t="s">
        <v>17</v>
      </c>
      <c r="B8" s="2" t="s">
        <v>23</v>
      </c>
      <c r="C8" s="3" t="s">
        <v>3</v>
      </c>
      <c r="D8" s="3">
        <v>9</v>
      </c>
      <c r="E8" s="6">
        <v>51</v>
      </c>
      <c r="F8" s="6">
        <v>46.4</v>
      </c>
      <c r="G8" s="4">
        <f t="shared" si="0"/>
        <v>48.7</v>
      </c>
      <c r="H8" s="4">
        <v>2.5</v>
      </c>
      <c r="I8" s="4">
        <f t="shared" si="1"/>
        <v>51.2</v>
      </c>
      <c r="J8" s="4">
        <f t="shared" si="2"/>
        <v>30.72</v>
      </c>
      <c r="K8" s="4">
        <v>7</v>
      </c>
      <c r="L8" s="4">
        <v>86.8</v>
      </c>
      <c r="M8" s="4">
        <f t="shared" si="3"/>
        <v>34.72</v>
      </c>
      <c r="N8" s="4">
        <f t="shared" si="4"/>
        <v>65.44</v>
      </c>
      <c r="O8" s="4">
        <v>6</v>
      </c>
    </row>
    <row r="9" spans="1:15" ht="17.25" customHeight="1">
      <c r="A9" s="3" t="s">
        <v>17</v>
      </c>
      <c r="B9" s="2" t="s">
        <v>24</v>
      </c>
      <c r="C9" s="3" t="s">
        <v>4</v>
      </c>
      <c r="D9" s="3">
        <v>9</v>
      </c>
      <c r="E9" s="6">
        <v>47.4</v>
      </c>
      <c r="F9" s="6">
        <v>45.2</v>
      </c>
      <c r="G9" s="4">
        <f t="shared" si="0"/>
        <v>46.3</v>
      </c>
      <c r="H9" s="4"/>
      <c r="I9" s="4">
        <f t="shared" si="1"/>
        <v>46.3</v>
      </c>
      <c r="J9" s="4">
        <f t="shared" si="2"/>
        <v>27.779999999999998</v>
      </c>
      <c r="K9" s="4">
        <v>9</v>
      </c>
      <c r="L9" s="4">
        <v>88.8</v>
      </c>
      <c r="M9" s="4">
        <f t="shared" si="3"/>
        <v>35.52</v>
      </c>
      <c r="N9" s="4">
        <f t="shared" si="4"/>
        <v>63.3</v>
      </c>
      <c r="O9" s="4">
        <v>7</v>
      </c>
    </row>
    <row r="10" spans="1:15" ht="17.25" customHeight="1">
      <c r="A10" s="3" t="s">
        <v>17</v>
      </c>
      <c r="B10" s="2" t="s">
        <v>25</v>
      </c>
      <c r="C10" s="3" t="s">
        <v>4</v>
      </c>
      <c r="D10" s="3">
        <v>9</v>
      </c>
      <c r="E10" s="6">
        <v>57.4</v>
      </c>
      <c r="F10" s="6">
        <v>43.6</v>
      </c>
      <c r="G10" s="4">
        <f t="shared" si="0"/>
        <v>50.5</v>
      </c>
      <c r="H10" s="4"/>
      <c r="I10" s="4">
        <f t="shared" si="1"/>
        <v>50.5</v>
      </c>
      <c r="J10" s="4">
        <f t="shared" si="2"/>
        <v>30.299999999999997</v>
      </c>
      <c r="K10" s="4">
        <v>8</v>
      </c>
      <c r="L10" s="4">
        <v>81.8</v>
      </c>
      <c r="M10" s="4">
        <f t="shared" si="3"/>
        <v>32.72</v>
      </c>
      <c r="N10" s="4">
        <f t="shared" si="4"/>
        <v>63.019999999999996</v>
      </c>
      <c r="O10" s="4">
        <v>8</v>
      </c>
    </row>
    <row r="11" spans="1:15" ht="17.25" customHeight="1">
      <c r="A11" s="3" t="s">
        <v>17</v>
      </c>
      <c r="B11" s="2" t="s">
        <v>26</v>
      </c>
      <c r="C11" s="3" t="s">
        <v>3</v>
      </c>
      <c r="D11" s="3">
        <v>9</v>
      </c>
      <c r="E11" s="6">
        <v>36.8</v>
      </c>
      <c r="F11" s="6">
        <v>38.6</v>
      </c>
      <c r="G11" s="4">
        <f t="shared" si="0"/>
        <v>37.7</v>
      </c>
      <c r="H11" s="4">
        <v>2.5</v>
      </c>
      <c r="I11" s="4">
        <f t="shared" si="1"/>
        <v>40.2</v>
      </c>
      <c r="J11" s="4">
        <f t="shared" si="2"/>
        <v>24.12</v>
      </c>
      <c r="K11" s="4">
        <v>13</v>
      </c>
      <c r="L11" s="4">
        <v>91.2</v>
      </c>
      <c r="M11" s="4">
        <f t="shared" si="3"/>
        <v>36.480000000000004</v>
      </c>
      <c r="N11" s="4">
        <f t="shared" si="4"/>
        <v>60.60000000000001</v>
      </c>
      <c r="O11" s="4">
        <v>9</v>
      </c>
    </row>
    <row r="12" spans="1:15" ht="17.25" customHeight="1">
      <c r="A12" s="3" t="s">
        <v>27</v>
      </c>
      <c r="B12" s="2" t="s">
        <v>28</v>
      </c>
      <c r="C12" s="3" t="s">
        <v>4</v>
      </c>
      <c r="D12" s="3">
        <v>1</v>
      </c>
      <c r="E12" s="6">
        <v>68.2</v>
      </c>
      <c r="F12" s="6">
        <v>68.2</v>
      </c>
      <c r="G12" s="4">
        <f t="shared" si="0"/>
        <v>68.2</v>
      </c>
      <c r="H12" s="4"/>
      <c r="I12" s="4">
        <f aca="true" t="shared" si="5" ref="I12:I25">G12+H12</f>
        <v>68.2</v>
      </c>
      <c r="J12" s="4">
        <f t="shared" si="2"/>
        <v>40.92</v>
      </c>
      <c r="K12" s="4">
        <v>2</v>
      </c>
      <c r="L12" s="4">
        <v>83.2</v>
      </c>
      <c r="M12" s="4">
        <f aca="true" t="shared" si="6" ref="M12:M25">L12*0.4</f>
        <v>33.28</v>
      </c>
      <c r="N12" s="4">
        <f aca="true" t="shared" si="7" ref="N12:N25">J12+M12</f>
        <v>74.2</v>
      </c>
      <c r="O12" s="4">
        <v>1</v>
      </c>
    </row>
    <row r="13" spans="1:15" ht="17.25" customHeight="1">
      <c r="A13" s="3" t="s">
        <v>29</v>
      </c>
      <c r="B13" s="2" t="s">
        <v>30</v>
      </c>
      <c r="C13" s="3" t="s">
        <v>3</v>
      </c>
      <c r="D13" s="3">
        <v>4</v>
      </c>
      <c r="E13" s="6">
        <v>56.6</v>
      </c>
      <c r="F13" s="6">
        <v>58</v>
      </c>
      <c r="G13" s="4">
        <f t="shared" si="0"/>
        <v>57.3</v>
      </c>
      <c r="H13" s="4">
        <v>2.5</v>
      </c>
      <c r="I13" s="4">
        <f t="shared" si="5"/>
        <v>59.8</v>
      </c>
      <c r="J13" s="4">
        <f t="shared" si="2"/>
        <v>35.879999999999995</v>
      </c>
      <c r="K13" s="4">
        <v>1</v>
      </c>
      <c r="L13" s="4">
        <v>81.6</v>
      </c>
      <c r="M13" s="4">
        <f t="shared" si="6"/>
        <v>32.64</v>
      </c>
      <c r="N13" s="4">
        <f t="shared" si="7"/>
        <v>68.52</v>
      </c>
      <c r="O13" s="4">
        <v>1</v>
      </c>
    </row>
    <row r="14" spans="1:15" ht="17.25" customHeight="1">
      <c r="A14" s="3" t="s">
        <v>29</v>
      </c>
      <c r="B14" s="2" t="s">
        <v>31</v>
      </c>
      <c r="C14" s="3" t="s">
        <v>3</v>
      </c>
      <c r="D14" s="3">
        <v>4</v>
      </c>
      <c r="E14" s="6">
        <v>53.2</v>
      </c>
      <c r="F14" s="6">
        <v>57.8</v>
      </c>
      <c r="G14" s="4">
        <f t="shared" si="0"/>
        <v>55.5</v>
      </c>
      <c r="H14" s="4">
        <v>2.5</v>
      </c>
      <c r="I14" s="4">
        <f t="shared" si="5"/>
        <v>58</v>
      </c>
      <c r="J14" s="4">
        <f t="shared" si="2"/>
        <v>34.8</v>
      </c>
      <c r="K14" s="4">
        <v>2</v>
      </c>
      <c r="L14" s="4">
        <v>82.8</v>
      </c>
      <c r="M14" s="4">
        <f t="shared" si="6"/>
        <v>33.12</v>
      </c>
      <c r="N14" s="4">
        <f t="shared" si="7"/>
        <v>67.91999999999999</v>
      </c>
      <c r="O14" s="4">
        <v>2</v>
      </c>
    </row>
    <row r="15" spans="1:15" ht="17.25" customHeight="1">
      <c r="A15" s="3" t="s">
        <v>29</v>
      </c>
      <c r="B15" s="2" t="s">
        <v>32</v>
      </c>
      <c r="C15" s="3" t="s">
        <v>3</v>
      </c>
      <c r="D15" s="3">
        <v>4</v>
      </c>
      <c r="E15" s="6">
        <v>50.2</v>
      </c>
      <c r="F15" s="6">
        <v>52.8</v>
      </c>
      <c r="G15" s="4">
        <f t="shared" si="0"/>
        <v>51.5</v>
      </c>
      <c r="H15" s="4">
        <v>2.5</v>
      </c>
      <c r="I15" s="4">
        <f t="shared" si="5"/>
        <v>54</v>
      </c>
      <c r="J15" s="4">
        <f t="shared" si="2"/>
        <v>32.4</v>
      </c>
      <c r="K15" s="4">
        <v>4</v>
      </c>
      <c r="L15" s="4">
        <v>88.4</v>
      </c>
      <c r="M15" s="4">
        <f t="shared" si="6"/>
        <v>35.36000000000001</v>
      </c>
      <c r="N15" s="4">
        <f t="shared" si="7"/>
        <v>67.76</v>
      </c>
      <c r="O15" s="4">
        <v>3</v>
      </c>
    </row>
    <row r="16" spans="1:15" ht="17.25" customHeight="1">
      <c r="A16" s="3" t="s">
        <v>29</v>
      </c>
      <c r="B16" s="2" t="s">
        <v>33</v>
      </c>
      <c r="C16" s="3" t="s">
        <v>3</v>
      </c>
      <c r="D16" s="3">
        <v>4</v>
      </c>
      <c r="E16" s="6">
        <v>52.8</v>
      </c>
      <c r="F16" s="6">
        <v>54</v>
      </c>
      <c r="G16" s="4">
        <f t="shared" si="0"/>
        <v>53.4</v>
      </c>
      <c r="H16" s="4">
        <v>2.5</v>
      </c>
      <c r="I16" s="4">
        <f t="shared" si="5"/>
        <v>55.9</v>
      </c>
      <c r="J16" s="4">
        <f t="shared" si="2"/>
        <v>33.54</v>
      </c>
      <c r="K16" s="4">
        <v>3</v>
      </c>
      <c r="L16" s="4">
        <v>80.8</v>
      </c>
      <c r="M16" s="4">
        <f t="shared" si="6"/>
        <v>32.32</v>
      </c>
      <c r="N16" s="4">
        <f t="shared" si="7"/>
        <v>65.86</v>
      </c>
      <c r="O16" s="4">
        <v>4</v>
      </c>
    </row>
    <row r="17" spans="1:15" ht="17.25" customHeight="1">
      <c r="A17" s="3" t="s">
        <v>35</v>
      </c>
      <c r="B17" s="2" t="s">
        <v>36</v>
      </c>
      <c r="C17" s="3" t="s">
        <v>4</v>
      </c>
      <c r="D17" s="3">
        <v>3</v>
      </c>
      <c r="E17" s="6">
        <v>51</v>
      </c>
      <c r="F17" s="6">
        <v>43.6</v>
      </c>
      <c r="G17" s="4">
        <f t="shared" si="0"/>
        <v>47.3</v>
      </c>
      <c r="H17" s="4"/>
      <c r="I17" s="4">
        <f t="shared" si="5"/>
        <v>47.3</v>
      </c>
      <c r="J17" s="4">
        <f t="shared" si="2"/>
        <v>28.38</v>
      </c>
      <c r="K17" s="4">
        <v>1</v>
      </c>
      <c r="L17" s="4">
        <v>79.8</v>
      </c>
      <c r="M17" s="4">
        <f t="shared" si="6"/>
        <v>31.92</v>
      </c>
      <c r="N17" s="4">
        <f t="shared" si="7"/>
        <v>60.3</v>
      </c>
      <c r="O17" s="4">
        <v>1</v>
      </c>
    </row>
    <row r="18" spans="1:15" ht="17.25" customHeight="1">
      <c r="A18" s="3" t="s">
        <v>35</v>
      </c>
      <c r="B18" s="2" t="s">
        <v>37</v>
      </c>
      <c r="C18" s="3" t="s">
        <v>4</v>
      </c>
      <c r="D18" s="3">
        <v>3</v>
      </c>
      <c r="E18" s="6">
        <v>46</v>
      </c>
      <c r="F18" s="6">
        <v>33.6</v>
      </c>
      <c r="G18" s="4">
        <f t="shared" si="0"/>
        <v>39.8</v>
      </c>
      <c r="H18" s="4"/>
      <c r="I18" s="4">
        <f t="shared" si="5"/>
        <v>39.8</v>
      </c>
      <c r="J18" s="4">
        <f t="shared" si="2"/>
        <v>23.88</v>
      </c>
      <c r="K18" s="4">
        <v>2</v>
      </c>
      <c r="L18" s="4">
        <v>86.7</v>
      </c>
      <c r="M18" s="4">
        <f t="shared" si="6"/>
        <v>34.68</v>
      </c>
      <c r="N18" s="4">
        <f t="shared" si="7"/>
        <v>58.56</v>
      </c>
      <c r="O18" s="4">
        <v>2</v>
      </c>
    </row>
    <row r="19" spans="1:15" ht="17.25" customHeight="1">
      <c r="A19" s="3" t="s">
        <v>35</v>
      </c>
      <c r="B19" s="2" t="s">
        <v>38</v>
      </c>
      <c r="C19" s="3" t="s">
        <v>4</v>
      </c>
      <c r="D19" s="3">
        <v>3</v>
      </c>
      <c r="E19" s="6">
        <v>42</v>
      </c>
      <c r="F19" s="6">
        <v>31.2</v>
      </c>
      <c r="G19" s="4">
        <f t="shared" si="0"/>
        <v>36.6</v>
      </c>
      <c r="H19" s="4"/>
      <c r="I19" s="4">
        <f t="shared" si="5"/>
        <v>36.6</v>
      </c>
      <c r="J19" s="4">
        <f t="shared" si="2"/>
        <v>21.96</v>
      </c>
      <c r="K19" s="4">
        <v>3</v>
      </c>
      <c r="L19" s="4">
        <v>77.4</v>
      </c>
      <c r="M19" s="4">
        <f t="shared" si="6"/>
        <v>30.960000000000004</v>
      </c>
      <c r="N19" s="4">
        <f t="shared" si="7"/>
        <v>52.92</v>
      </c>
      <c r="O19" s="4">
        <v>3</v>
      </c>
    </row>
    <row r="20" spans="1:15" ht="17.25" customHeight="1">
      <c r="A20" s="3" t="s">
        <v>39</v>
      </c>
      <c r="B20" s="2" t="s">
        <v>40</v>
      </c>
      <c r="C20" s="3" t="s">
        <v>3</v>
      </c>
      <c r="D20" s="3">
        <v>1</v>
      </c>
      <c r="E20" s="6">
        <v>38</v>
      </c>
      <c r="F20" s="6">
        <v>26.2</v>
      </c>
      <c r="G20" s="4">
        <f t="shared" si="0"/>
        <v>32.1</v>
      </c>
      <c r="H20" s="4">
        <v>2.5</v>
      </c>
      <c r="I20" s="4">
        <f t="shared" si="5"/>
        <v>34.6</v>
      </c>
      <c r="J20" s="4">
        <f t="shared" si="2"/>
        <v>20.76</v>
      </c>
      <c r="K20" s="4">
        <v>1</v>
      </c>
      <c r="L20" s="4">
        <v>66.6</v>
      </c>
      <c r="M20" s="4">
        <f t="shared" si="6"/>
        <v>26.64</v>
      </c>
      <c r="N20" s="4">
        <f t="shared" si="7"/>
        <v>47.400000000000006</v>
      </c>
      <c r="O20" s="4">
        <v>1</v>
      </c>
    </row>
    <row r="21" spans="1:15" ht="17.25" customHeight="1">
      <c r="A21" s="3" t="s">
        <v>41</v>
      </c>
      <c r="B21" s="2" t="s">
        <v>42</v>
      </c>
      <c r="C21" s="3" t="s">
        <v>3</v>
      </c>
      <c r="D21" s="3">
        <v>2</v>
      </c>
      <c r="E21" s="6">
        <v>49.8</v>
      </c>
      <c r="F21" s="6">
        <v>55</v>
      </c>
      <c r="G21" s="4">
        <f t="shared" si="0"/>
        <v>52.4</v>
      </c>
      <c r="H21" s="4">
        <v>2.5</v>
      </c>
      <c r="I21" s="4">
        <f t="shared" si="5"/>
        <v>54.9</v>
      </c>
      <c r="J21" s="4">
        <f t="shared" si="2"/>
        <v>32.94</v>
      </c>
      <c r="K21" s="4">
        <v>1</v>
      </c>
      <c r="L21" s="4">
        <v>80.4</v>
      </c>
      <c r="M21" s="4">
        <f t="shared" si="6"/>
        <v>32.160000000000004</v>
      </c>
      <c r="N21" s="4">
        <f t="shared" si="7"/>
        <v>65.1</v>
      </c>
      <c r="O21" s="4">
        <v>1</v>
      </c>
    </row>
    <row r="22" spans="1:15" ht="17.25" customHeight="1">
      <c r="A22" s="3" t="s">
        <v>41</v>
      </c>
      <c r="B22" s="2" t="s">
        <v>43</v>
      </c>
      <c r="C22" s="3" t="s">
        <v>3</v>
      </c>
      <c r="D22" s="3">
        <v>2</v>
      </c>
      <c r="E22" s="6">
        <v>42.2</v>
      </c>
      <c r="F22" s="6">
        <v>50.2</v>
      </c>
      <c r="G22" s="4">
        <f t="shared" si="0"/>
        <v>46.2</v>
      </c>
      <c r="H22" s="4">
        <v>2.5</v>
      </c>
      <c r="I22" s="4">
        <f t="shared" si="5"/>
        <v>48.7</v>
      </c>
      <c r="J22" s="4">
        <f t="shared" si="2"/>
        <v>29.22</v>
      </c>
      <c r="K22" s="4">
        <v>2</v>
      </c>
      <c r="L22" s="4">
        <v>82.8</v>
      </c>
      <c r="M22" s="4">
        <f t="shared" si="6"/>
        <v>33.12</v>
      </c>
      <c r="N22" s="4">
        <f t="shared" si="7"/>
        <v>62.339999999999996</v>
      </c>
      <c r="O22" s="4">
        <v>2</v>
      </c>
    </row>
    <row r="23" spans="1:15" ht="17.25" customHeight="1">
      <c r="A23" s="3" t="s">
        <v>44</v>
      </c>
      <c r="B23" s="2" t="s">
        <v>45</v>
      </c>
      <c r="C23" s="3" t="s">
        <v>4</v>
      </c>
      <c r="D23" s="3">
        <v>1</v>
      </c>
      <c r="E23" s="6">
        <v>59.4</v>
      </c>
      <c r="F23" s="6">
        <v>62.6</v>
      </c>
      <c r="G23" s="4">
        <f t="shared" si="0"/>
        <v>61</v>
      </c>
      <c r="H23" s="4"/>
      <c r="I23" s="4">
        <f t="shared" si="5"/>
        <v>61</v>
      </c>
      <c r="J23" s="4">
        <f t="shared" si="2"/>
        <v>36.6</v>
      </c>
      <c r="K23" s="4">
        <v>1</v>
      </c>
      <c r="L23" s="4">
        <v>81</v>
      </c>
      <c r="M23" s="4">
        <f t="shared" si="6"/>
        <v>32.4</v>
      </c>
      <c r="N23" s="4">
        <f t="shared" si="7"/>
        <v>69</v>
      </c>
      <c r="O23" s="4">
        <v>1</v>
      </c>
    </row>
    <row r="24" spans="1:15" ht="17.25" customHeight="1">
      <c r="A24" s="3" t="s">
        <v>46</v>
      </c>
      <c r="B24" s="2" t="s">
        <v>47</v>
      </c>
      <c r="C24" s="3" t="s">
        <v>4</v>
      </c>
      <c r="D24" s="3">
        <v>3</v>
      </c>
      <c r="E24" s="6">
        <v>40.2</v>
      </c>
      <c r="F24" s="6">
        <v>28.2</v>
      </c>
      <c r="G24" s="4">
        <f t="shared" si="0"/>
        <v>34.2</v>
      </c>
      <c r="H24" s="4"/>
      <c r="I24" s="4">
        <f t="shared" si="5"/>
        <v>34.2</v>
      </c>
      <c r="J24" s="4">
        <f t="shared" si="2"/>
        <v>20.52</v>
      </c>
      <c r="K24" s="4">
        <v>2</v>
      </c>
      <c r="L24" s="4">
        <v>87.2</v>
      </c>
      <c r="M24" s="4">
        <f t="shared" si="6"/>
        <v>34.88</v>
      </c>
      <c r="N24" s="4">
        <f t="shared" si="7"/>
        <v>55.400000000000006</v>
      </c>
      <c r="O24" s="4">
        <v>1</v>
      </c>
    </row>
    <row r="25" spans="1:15" ht="17.25" customHeight="1">
      <c r="A25" s="3" t="s">
        <v>46</v>
      </c>
      <c r="B25" s="2" t="s">
        <v>48</v>
      </c>
      <c r="C25" s="3" t="s">
        <v>4</v>
      </c>
      <c r="D25" s="3">
        <v>3</v>
      </c>
      <c r="E25" s="6">
        <v>37.6</v>
      </c>
      <c r="F25" s="6">
        <v>26.6</v>
      </c>
      <c r="G25" s="4">
        <f t="shared" si="0"/>
        <v>32.1</v>
      </c>
      <c r="H25" s="4"/>
      <c r="I25" s="4">
        <f t="shared" si="5"/>
        <v>32.1</v>
      </c>
      <c r="J25" s="4">
        <f t="shared" si="2"/>
        <v>19.26</v>
      </c>
      <c r="K25" s="4">
        <v>3</v>
      </c>
      <c r="L25" s="4">
        <v>67.6</v>
      </c>
      <c r="M25" s="4">
        <f t="shared" si="6"/>
        <v>27.04</v>
      </c>
      <c r="N25" s="4">
        <f t="shared" si="7"/>
        <v>46.3</v>
      </c>
      <c r="O25" s="4">
        <v>2</v>
      </c>
    </row>
    <row r="26" spans="1:15" ht="17.25" customHeight="1">
      <c r="A26" s="3" t="s">
        <v>49</v>
      </c>
      <c r="B26" s="2" t="s">
        <v>50</v>
      </c>
      <c r="C26" s="3" t="s">
        <v>3</v>
      </c>
      <c r="D26" s="3">
        <v>4</v>
      </c>
      <c r="E26" s="6">
        <v>29.2</v>
      </c>
      <c r="F26" s="6">
        <v>43.4</v>
      </c>
      <c r="G26" s="4">
        <f t="shared" si="0"/>
        <v>36.3</v>
      </c>
      <c r="H26" s="4">
        <v>2.5</v>
      </c>
      <c r="I26" s="4">
        <f aca="true" t="shared" si="8" ref="I26:I55">G26+H26</f>
        <v>38.8</v>
      </c>
      <c r="J26" s="4">
        <f t="shared" si="2"/>
        <v>23.279999999999998</v>
      </c>
      <c r="K26" s="4">
        <v>1</v>
      </c>
      <c r="L26" s="4">
        <v>86.8</v>
      </c>
      <c r="M26" s="4">
        <f aca="true" t="shared" si="9" ref="M26:M55">L26*0.4</f>
        <v>34.72</v>
      </c>
      <c r="N26" s="4">
        <f aca="true" t="shared" si="10" ref="N26:N55">J26+M26</f>
        <v>58</v>
      </c>
      <c r="O26" s="4">
        <v>1</v>
      </c>
    </row>
    <row r="27" spans="1:15" ht="17.25" customHeight="1">
      <c r="A27" s="3" t="s">
        <v>49</v>
      </c>
      <c r="B27" s="2" t="s">
        <v>51</v>
      </c>
      <c r="C27" s="3" t="s">
        <v>3</v>
      </c>
      <c r="D27" s="3">
        <v>4</v>
      </c>
      <c r="E27" s="6">
        <v>34</v>
      </c>
      <c r="F27" s="6">
        <v>24.2</v>
      </c>
      <c r="G27" s="4">
        <f t="shared" si="0"/>
        <v>29.1</v>
      </c>
      <c r="H27" s="4">
        <v>2.5</v>
      </c>
      <c r="I27" s="4">
        <f t="shared" si="8"/>
        <v>31.6</v>
      </c>
      <c r="J27" s="4">
        <f t="shared" si="2"/>
        <v>18.96</v>
      </c>
      <c r="K27" s="4">
        <v>8</v>
      </c>
      <c r="L27" s="4">
        <v>92.6</v>
      </c>
      <c r="M27" s="4">
        <f t="shared" si="9"/>
        <v>37.04</v>
      </c>
      <c r="N27" s="4">
        <f t="shared" si="10"/>
        <v>56</v>
      </c>
      <c r="O27" s="4">
        <v>2</v>
      </c>
    </row>
    <row r="28" spans="1:15" ht="17.25" customHeight="1">
      <c r="A28" s="3" t="s">
        <v>49</v>
      </c>
      <c r="B28" s="2" t="s">
        <v>52</v>
      </c>
      <c r="C28" s="3" t="s">
        <v>3</v>
      </c>
      <c r="D28" s="3">
        <v>4</v>
      </c>
      <c r="E28" s="6">
        <v>28.6</v>
      </c>
      <c r="F28" s="6">
        <v>41.4</v>
      </c>
      <c r="G28" s="4">
        <f t="shared" si="0"/>
        <v>35</v>
      </c>
      <c r="H28" s="4">
        <v>2.5</v>
      </c>
      <c r="I28" s="4">
        <f t="shared" si="8"/>
        <v>37.5</v>
      </c>
      <c r="J28" s="4">
        <f t="shared" si="2"/>
        <v>22.5</v>
      </c>
      <c r="K28" s="4">
        <v>2</v>
      </c>
      <c r="L28" s="4">
        <v>83.4</v>
      </c>
      <c r="M28" s="4">
        <f t="shared" si="9"/>
        <v>33.36000000000001</v>
      </c>
      <c r="N28" s="4">
        <f t="shared" si="10"/>
        <v>55.86000000000001</v>
      </c>
      <c r="O28" s="4">
        <v>3</v>
      </c>
    </row>
    <row r="29" spans="1:15" ht="17.25" customHeight="1">
      <c r="A29" s="3" t="s">
        <v>49</v>
      </c>
      <c r="B29" s="2" t="s">
        <v>53</v>
      </c>
      <c r="C29" s="3" t="s">
        <v>3</v>
      </c>
      <c r="D29" s="3">
        <v>4</v>
      </c>
      <c r="E29" s="6">
        <v>42.6</v>
      </c>
      <c r="F29" s="6">
        <v>26.2</v>
      </c>
      <c r="G29" s="4">
        <f t="shared" si="0"/>
        <v>34.4</v>
      </c>
      <c r="H29" s="4">
        <v>2.5</v>
      </c>
      <c r="I29" s="4">
        <f t="shared" si="8"/>
        <v>36.9</v>
      </c>
      <c r="J29" s="4">
        <f t="shared" si="2"/>
        <v>22.139999999999997</v>
      </c>
      <c r="K29" s="4">
        <v>3</v>
      </c>
      <c r="L29" s="4">
        <v>82</v>
      </c>
      <c r="M29" s="4">
        <f t="shared" si="9"/>
        <v>32.800000000000004</v>
      </c>
      <c r="N29" s="4">
        <f t="shared" si="10"/>
        <v>54.94</v>
      </c>
      <c r="O29" s="4">
        <v>4</v>
      </c>
    </row>
    <row r="30" spans="1:15" ht="17.25" customHeight="1">
      <c r="A30" s="3" t="s">
        <v>54</v>
      </c>
      <c r="B30" s="2" t="s">
        <v>55</v>
      </c>
      <c r="C30" s="3" t="s">
        <v>3</v>
      </c>
      <c r="D30" s="3">
        <v>9</v>
      </c>
      <c r="E30" s="6">
        <v>79.2</v>
      </c>
      <c r="F30" s="6">
        <v>81.4</v>
      </c>
      <c r="G30" s="4">
        <f t="shared" si="0"/>
        <v>80.30000000000001</v>
      </c>
      <c r="H30" s="4">
        <v>2.5</v>
      </c>
      <c r="I30" s="4">
        <f t="shared" si="8"/>
        <v>82.80000000000001</v>
      </c>
      <c r="J30" s="4">
        <f t="shared" si="2"/>
        <v>49.68000000000001</v>
      </c>
      <c r="K30" s="4">
        <v>1</v>
      </c>
      <c r="L30" s="4">
        <v>78.7</v>
      </c>
      <c r="M30" s="4">
        <f t="shared" si="9"/>
        <v>31.480000000000004</v>
      </c>
      <c r="N30" s="4">
        <f t="shared" si="10"/>
        <v>81.16000000000001</v>
      </c>
      <c r="O30" s="4">
        <v>1</v>
      </c>
    </row>
    <row r="31" spans="1:15" ht="17.25" customHeight="1">
      <c r="A31" s="3" t="s">
        <v>54</v>
      </c>
      <c r="B31" s="2" t="s">
        <v>56</v>
      </c>
      <c r="C31" s="3" t="s">
        <v>3</v>
      </c>
      <c r="D31" s="3">
        <v>9</v>
      </c>
      <c r="E31" s="6">
        <v>58.4</v>
      </c>
      <c r="F31" s="6">
        <v>63.6</v>
      </c>
      <c r="G31" s="4">
        <f t="shared" si="0"/>
        <v>61</v>
      </c>
      <c r="H31" s="4">
        <v>2.5</v>
      </c>
      <c r="I31" s="4">
        <f t="shared" si="8"/>
        <v>63.5</v>
      </c>
      <c r="J31" s="4">
        <f t="shared" si="2"/>
        <v>38.1</v>
      </c>
      <c r="K31" s="4">
        <v>3</v>
      </c>
      <c r="L31" s="4">
        <v>80.4</v>
      </c>
      <c r="M31" s="4">
        <f t="shared" si="9"/>
        <v>32.160000000000004</v>
      </c>
      <c r="N31" s="4">
        <f t="shared" si="10"/>
        <v>70.26</v>
      </c>
      <c r="O31" s="4">
        <v>2</v>
      </c>
    </row>
    <row r="32" spans="1:15" ht="17.25" customHeight="1">
      <c r="A32" s="3" t="s">
        <v>54</v>
      </c>
      <c r="B32" s="2" t="s">
        <v>57</v>
      </c>
      <c r="C32" s="3" t="s">
        <v>3</v>
      </c>
      <c r="D32" s="3">
        <v>9</v>
      </c>
      <c r="E32" s="6">
        <v>58.8</v>
      </c>
      <c r="F32" s="6">
        <v>57.6</v>
      </c>
      <c r="G32" s="4">
        <f t="shared" si="0"/>
        <v>58.2</v>
      </c>
      <c r="H32" s="4">
        <v>2.5</v>
      </c>
      <c r="I32" s="4">
        <f t="shared" si="8"/>
        <v>60.7</v>
      </c>
      <c r="J32" s="4">
        <f t="shared" si="2"/>
        <v>36.42</v>
      </c>
      <c r="K32" s="4">
        <v>6</v>
      </c>
      <c r="L32" s="4">
        <v>81.8</v>
      </c>
      <c r="M32" s="4">
        <f t="shared" si="9"/>
        <v>32.72</v>
      </c>
      <c r="N32" s="4">
        <f t="shared" si="10"/>
        <v>69.14</v>
      </c>
      <c r="O32" s="4">
        <v>3</v>
      </c>
    </row>
    <row r="33" spans="1:15" ht="17.25" customHeight="1">
      <c r="A33" s="3" t="s">
        <v>54</v>
      </c>
      <c r="B33" s="2" t="s">
        <v>58</v>
      </c>
      <c r="C33" s="3" t="s">
        <v>4</v>
      </c>
      <c r="D33" s="3">
        <v>9</v>
      </c>
      <c r="E33" s="6">
        <v>64</v>
      </c>
      <c r="F33" s="6">
        <v>65.4</v>
      </c>
      <c r="G33" s="4">
        <f t="shared" si="0"/>
        <v>64.7</v>
      </c>
      <c r="H33" s="4"/>
      <c r="I33" s="4">
        <f t="shared" si="8"/>
        <v>64.7</v>
      </c>
      <c r="J33" s="4">
        <f t="shared" si="2"/>
        <v>38.82</v>
      </c>
      <c r="K33" s="4">
        <v>2</v>
      </c>
      <c r="L33" s="4">
        <v>75.7</v>
      </c>
      <c r="M33" s="4">
        <f t="shared" si="9"/>
        <v>30.28</v>
      </c>
      <c r="N33" s="4">
        <f t="shared" si="10"/>
        <v>69.1</v>
      </c>
      <c r="O33" s="4">
        <v>4</v>
      </c>
    </row>
    <row r="34" spans="1:15" ht="17.25" customHeight="1">
      <c r="A34" s="3" t="s">
        <v>54</v>
      </c>
      <c r="B34" s="2" t="s">
        <v>59</v>
      </c>
      <c r="C34" s="3" t="s">
        <v>4</v>
      </c>
      <c r="D34" s="3">
        <v>9</v>
      </c>
      <c r="E34" s="6">
        <v>62.8</v>
      </c>
      <c r="F34" s="6">
        <v>60.8</v>
      </c>
      <c r="G34" s="4">
        <f t="shared" si="0"/>
        <v>61.8</v>
      </c>
      <c r="H34" s="4"/>
      <c r="I34" s="4">
        <f t="shared" si="8"/>
        <v>61.8</v>
      </c>
      <c r="J34" s="4">
        <f t="shared" si="2"/>
        <v>37.08</v>
      </c>
      <c r="K34" s="4">
        <v>5</v>
      </c>
      <c r="L34" s="4">
        <v>78.2</v>
      </c>
      <c r="M34" s="4">
        <f t="shared" si="9"/>
        <v>31.28</v>
      </c>
      <c r="N34" s="4">
        <f t="shared" si="10"/>
        <v>68.36</v>
      </c>
      <c r="O34" s="4">
        <v>5</v>
      </c>
    </row>
    <row r="35" spans="1:15" ht="17.25" customHeight="1">
      <c r="A35" s="3" t="s">
        <v>54</v>
      </c>
      <c r="B35" s="2" t="s">
        <v>60</v>
      </c>
      <c r="C35" s="3" t="s">
        <v>3</v>
      </c>
      <c r="D35" s="3">
        <v>9</v>
      </c>
      <c r="E35" s="6">
        <v>61</v>
      </c>
      <c r="F35" s="6">
        <v>59.4</v>
      </c>
      <c r="G35" s="4">
        <f aca="true" t="shared" si="11" ref="G35:G66">(E35+F35)/2</f>
        <v>60.2</v>
      </c>
      <c r="H35" s="4">
        <v>2.5</v>
      </c>
      <c r="I35" s="4">
        <f t="shared" si="8"/>
        <v>62.7</v>
      </c>
      <c r="J35" s="4">
        <f aca="true" t="shared" si="12" ref="J35:J66">I35*0.6</f>
        <v>37.62</v>
      </c>
      <c r="K35" s="4">
        <v>4</v>
      </c>
      <c r="L35" s="4">
        <v>73.4</v>
      </c>
      <c r="M35" s="4">
        <f t="shared" si="9"/>
        <v>29.360000000000003</v>
      </c>
      <c r="N35" s="4">
        <f t="shared" si="10"/>
        <v>66.98</v>
      </c>
      <c r="O35" s="4">
        <v>6</v>
      </c>
    </row>
    <row r="36" spans="1:15" ht="17.25" customHeight="1">
      <c r="A36" s="3" t="s">
        <v>54</v>
      </c>
      <c r="B36" s="2" t="s">
        <v>61</v>
      </c>
      <c r="C36" s="3" t="s">
        <v>4</v>
      </c>
      <c r="D36" s="3">
        <v>9</v>
      </c>
      <c r="E36" s="6">
        <v>58.2</v>
      </c>
      <c r="F36" s="6">
        <v>57</v>
      </c>
      <c r="G36" s="4">
        <f t="shared" si="11"/>
        <v>57.6</v>
      </c>
      <c r="H36" s="4"/>
      <c r="I36" s="4">
        <f t="shared" si="8"/>
        <v>57.6</v>
      </c>
      <c r="J36" s="4">
        <f t="shared" si="12"/>
        <v>34.56</v>
      </c>
      <c r="K36" s="4">
        <v>7</v>
      </c>
      <c r="L36" s="4">
        <v>81</v>
      </c>
      <c r="M36" s="4">
        <f t="shared" si="9"/>
        <v>32.4</v>
      </c>
      <c r="N36" s="4">
        <f t="shared" si="10"/>
        <v>66.96000000000001</v>
      </c>
      <c r="O36" s="4">
        <v>7</v>
      </c>
    </row>
    <row r="37" spans="1:15" ht="17.25" customHeight="1">
      <c r="A37" s="3" t="s">
        <v>54</v>
      </c>
      <c r="B37" s="2" t="s">
        <v>62</v>
      </c>
      <c r="C37" s="3" t="s">
        <v>3</v>
      </c>
      <c r="D37" s="3">
        <v>9</v>
      </c>
      <c r="E37" s="6">
        <v>58</v>
      </c>
      <c r="F37" s="6">
        <v>39.6</v>
      </c>
      <c r="G37" s="4">
        <f t="shared" si="11"/>
        <v>48.8</v>
      </c>
      <c r="H37" s="4">
        <v>2.5</v>
      </c>
      <c r="I37" s="4">
        <f t="shared" si="8"/>
        <v>51.3</v>
      </c>
      <c r="J37" s="4">
        <f t="shared" si="12"/>
        <v>30.779999999999998</v>
      </c>
      <c r="K37" s="4">
        <v>9</v>
      </c>
      <c r="L37" s="4">
        <v>81.9</v>
      </c>
      <c r="M37" s="4">
        <f t="shared" si="9"/>
        <v>32.760000000000005</v>
      </c>
      <c r="N37" s="4">
        <f t="shared" si="10"/>
        <v>63.540000000000006</v>
      </c>
      <c r="O37" s="4">
        <v>8</v>
      </c>
    </row>
    <row r="38" spans="1:15" ht="17.25" customHeight="1">
      <c r="A38" s="3" t="s">
        <v>54</v>
      </c>
      <c r="B38" s="2" t="s">
        <v>63</v>
      </c>
      <c r="C38" s="3" t="s">
        <v>3</v>
      </c>
      <c r="D38" s="3">
        <v>9</v>
      </c>
      <c r="E38" s="6">
        <v>55.8</v>
      </c>
      <c r="F38" s="6">
        <v>46.6</v>
      </c>
      <c r="G38" s="4">
        <f t="shared" si="11"/>
        <v>51.2</v>
      </c>
      <c r="H38" s="4">
        <v>2.5</v>
      </c>
      <c r="I38" s="4">
        <f t="shared" si="8"/>
        <v>53.7</v>
      </c>
      <c r="J38" s="4">
        <f t="shared" si="12"/>
        <v>32.22</v>
      </c>
      <c r="K38" s="4">
        <v>8</v>
      </c>
      <c r="L38" s="4">
        <v>77.3</v>
      </c>
      <c r="M38" s="4">
        <f t="shared" si="9"/>
        <v>30.92</v>
      </c>
      <c r="N38" s="4">
        <f t="shared" si="10"/>
        <v>63.14</v>
      </c>
      <c r="O38" s="4">
        <v>9</v>
      </c>
    </row>
    <row r="39" spans="1:15" ht="17.25" customHeight="1">
      <c r="A39" s="3" t="s">
        <v>54</v>
      </c>
      <c r="B39" s="2" t="s">
        <v>64</v>
      </c>
      <c r="C39" s="3" t="s">
        <v>4</v>
      </c>
      <c r="D39" s="3">
        <v>9</v>
      </c>
      <c r="E39" s="6">
        <v>49.2</v>
      </c>
      <c r="F39" s="6">
        <v>42.4</v>
      </c>
      <c r="G39" s="4">
        <f t="shared" si="11"/>
        <v>45.8</v>
      </c>
      <c r="H39" s="4"/>
      <c r="I39" s="4">
        <f t="shared" si="8"/>
        <v>45.8</v>
      </c>
      <c r="J39" s="4">
        <f t="shared" si="12"/>
        <v>27.479999999999997</v>
      </c>
      <c r="K39" s="4">
        <v>12</v>
      </c>
      <c r="L39" s="4">
        <v>81.2</v>
      </c>
      <c r="M39" s="4">
        <f t="shared" si="9"/>
        <v>32.480000000000004</v>
      </c>
      <c r="N39" s="4">
        <f t="shared" si="10"/>
        <v>59.96</v>
      </c>
      <c r="O39" s="4">
        <v>10</v>
      </c>
    </row>
    <row r="40" spans="1:15" ht="17.25" customHeight="1">
      <c r="A40" s="3" t="s">
        <v>65</v>
      </c>
      <c r="B40" s="2" t="s">
        <v>66</v>
      </c>
      <c r="C40" s="3" t="s">
        <v>3</v>
      </c>
      <c r="D40" s="3">
        <v>10</v>
      </c>
      <c r="E40" s="6">
        <v>53.2</v>
      </c>
      <c r="F40" s="6">
        <v>55</v>
      </c>
      <c r="G40" s="4">
        <f t="shared" si="11"/>
        <v>54.1</v>
      </c>
      <c r="H40" s="4">
        <v>2.5</v>
      </c>
      <c r="I40" s="4">
        <f t="shared" si="8"/>
        <v>56.6</v>
      </c>
      <c r="J40" s="4">
        <f t="shared" si="12"/>
        <v>33.96</v>
      </c>
      <c r="K40" s="4">
        <v>2</v>
      </c>
      <c r="L40" s="4">
        <v>84</v>
      </c>
      <c r="M40" s="4">
        <f t="shared" si="9"/>
        <v>33.6</v>
      </c>
      <c r="N40" s="4">
        <f t="shared" si="10"/>
        <v>67.56</v>
      </c>
      <c r="O40" s="4">
        <v>1</v>
      </c>
    </row>
    <row r="41" spans="1:15" ht="17.25" customHeight="1">
      <c r="A41" s="3" t="s">
        <v>65</v>
      </c>
      <c r="B41" s="2" t="s">
        <v>67</v>
      </c>
      <c r="C41" s="3" t="s">
        <v>3</v>
      </c>
      <c r="D41" s="3">
        <v>10</v>
      </c>
      <c r="E41" s="6">
        <v>48</v>
      </c>
      <c r="F41" s="6">
        <v>61.8</v>
      </c>
      <c r="G41" s="4">
        <f t="shared" si="11"/>
        <v>54.9</v>
      </c>
      <c r="H41" s="4">
        <v>2.5</v>
      </c>
      <c r="I41" s="4">
        <f t="shared" si="8"/>
        <v>57.4</v>
      </c>
      <c r="J41" s="4">
        <f t="shared" si="12"/>
        <v>34.44</v>
      </c>
      <c r="K41" s="4">
        <v>1</v>
      </c>
      <c r="L41" s="4">
        <v>79.6</v>
      </c>
      <c r="M41" s="4">
        <f t="shared" si="9"/>
        <v>31.84</v>
      </c>
      <c r="N41" s="4">
        <f t="shared" si="10"/>
        <v>66.28</v>
      </c>
      <c r="O41" s="4">
        <v>2</v>
      </c>
    </row>
    <row r="42" spans="1:15" ht="17.25" customHeight="1">
      <c r="A42" s="3" t="s">
        <v>65</v>
      </c>
      <c r="B42" s="2" t="s">
        <v>68</v>
      </c>
      <c r="C42" s="3" t="s">
        <v>3</v>
      </c>
      <c r="D42" s="3">
        <v>10</v>
      </c>
      <c r="E42" s="6">
        <v>53.4</v>
      </c>
      <c r="F42" s="6">
        <v>52.4</v>
      </c>
      <c r="G42" s="4">
        <f t="shared" si="11"/>
        <v>52.9</v>
      </c>
      <c r="H42" s="4">
        <v>2.5</v>
      </c>
      <c r="I42" s="4">
        <f t="shared" si="8"/>
        <v>55.4</v>
      </c>
      <c r="J42" s="4">
        <f t="shared" si="12"/>
        <v>33.239999999999995</v>
      </c>
      <c r="K42" s="4">
        <v>4</v>
      </c>
      <c r="L42" s="4">
        <v>82</v>
      </c>
      <c r="M42" s="4">
        <f t="shared" si="9"/>
        <v>32.800000000000004</v>
      </c>
      <c r="N42" s="4">
        <f t="shared" si="10"/>
        <v>66.03999999999999</v>
      </c>
      <c r="O42" s="4">
        <v>3</v>
      </c>
    </row>
    <row r="43" spans="1:15" ht="17.25" customHeight="1">
      <c r="A43" s="3" t="s">
        <v>65</v>
      </c>
      <c r="B43" s="2" t="s">
        <v>69</v>
      </c>
      <c r="C43" s="3" t="s">
        <v>3</v>
      </c>
      <c r="D43" s="3">
        <v>10</v>
      </c>
      <c r="E43" s="6">
        <v>47.4</v>
      </c>
      <c r="F43" s="6">
        <v>53</v>
      </c>
      <c r="G43" s="4">
        <f t="shared" si="11"/>
        <v>50.2</v>
      </c>
      <c r="H43" s="4">
        <v>2.5</v>
      </c>
      <c r="I43" s="4">
        <f t="shared" si="8"/>
        <v>52.7</v>
      </c>
      <c r="J43" s="4">
        <f t="shared" si="12"/>
        <v>31.62</v>
      </c>
      <c r="K43" s="4">
        <v>6</v>
      </c>
      <c r="L43" s="4">
        <v>82.8</v>
      </c>
      <c r="M43" s="4">
        <f t="shared" si="9"/>
        <v>33.12</v>
      </c>
      <c r="N43" s="4">
        <f t="shared" si="10"/>
        <v>64.74</v>
      </c>
      <c r="O43" s="4">
        <v>4</v>
      </c>
    </row>
    <row r="44" spans="1:15" ht="17.25" customHeight="1">
      <c r="A44" s="3" t="s">
        <v>65</v>
      </c>
      <c r="B44" s="2" t="s">
        <v>70</v>
      </c>
      <c r="C44" s="3" t="s">
        <v>3</v>
      </c>
      <c r="D44" s="3">
        <v>10</v>
      </c>
      <c r="E44" s="6">
        <v>51.8</v>
      </c>
      <c r="F44" s="6">
        <v>52.6</v>
      </c>
      <c r="G44" s="4">
        <f t="shared" si="11"/>
        <v>52.2</v>
      </c>
      <c r="H44" s="4">
        <v>2.5</v>
      </c>
      <c r="I44" s="4">
        <f t="shared" si="8"/>
        <v>54.7</v>
      </c>
      <c r="J44" s="4">
        <f t="shared" si="12"/>
        <v>32.82</v>
      </c>
      <c r="K44" s="4">
        <v>5</v>
      </c>
      <c r="L44" s="4">
        <v>77.8</v>
      </c>
      <c r="M44" s="4">
        <f t="shared" si="9"/>
        <v>31.12</v>
      </c>
      <c r="N44" s="4">
        <f t="shared" si="10"/>
        <v>63.94</v>
      </c>
      <c r="O44" s="4">
        <v>5</v>
      </c>
    </row>
    <row r="45" spans="1:15" ht="17.25" customHeight="1">
      <c r="A45" s="3" t="s">
        <v>65</v>
      </c>
      <c r="B45" s="2" t="s">
        <v>71</v>
      </c>
      <c r="C45" s="3" t="s">
        <v>3</v>
      </c>
      <c r="D45" s="3">
        <v>10</v>
      </c>
      <c r="E45" s="6">
        <v>40.8</v>
      </c>
      <c r="F45" s="6">
        <v>56.2</v>
      </c>
      <c r="G45" s="4">
        <f t="shared" si="11"/>
        <v>48.5</v>
      </c>
      <c r="H45" s="4">
        <v>2.5</v>
      </c>
      <c r="I45" s="4">
        <f t="shared" si="8"/>
        <v>51</v>
      </c>
      <c r="J45" s="4">
        <f t="shared" si="12"/>
        <v>30.599999999999998</v>
      </c>
      <c r="K45" s="4">
        <v>7</v>
      </c>
      <c r="L45" s="4">
        <v>81.2</v>
      </c>
      <c r="M45" s="4">
        <f t="shared" si="9"/>
        <v>32.480000000000004</v>
      </c>
      <c r="N45" s="4">
        <f t="shared" si="10"/>
        <v>63.08</v>
      </c>
      <c r="O45" s="4">
        <v>6</v>
      </c>
    </row>
    <row r="46" spans="1:15" ht="17.25" customHeight="1">
      <c r="A46" s="3" t="s">
        <v>65</v>
      </c>
      <c r="B46" s="2" t="s">
        <v>72</v>
      </c>
      <c r="C46" s="3" t="s">
        <v>3</v>
      </c>
      <c r="D46" s="3">
        <v>10</v>
      </c>
      <c r="E46" s="6">
        <v>50.8</v>
      </c>
      <c r="F46" s="6">
        <v>55</v>
      </c>
      <c r="G46" s="4">
        <f t="shared" si="11"/>
        <v>52.9</v>
      </c>
      <c r="H46" s="4">
        <v>2.5</v>
      </c>
      <c r="I46" s="4">
        <f t="shared" si="8"/>
        <v>55.4</v>
      </c>
      <c r="J46" s="4">
        <f t="shared" si="12"/>
        <v>33.239999999999995</v>
      </c>
      <c r="K46" s="4">
        <v>3</v>
      </c>
      <c r="L46" s="4">
        <v>74.2</v>
      </c>
      <c r="M46" s="4">
        <f t="shared" si="9"/>
        <v>29.680000000000003</v>
      </c>
      <c r="N46" s="4">
        <f t="shared" si="10"/>
        <v>62.92</v>
      </c>
      <c r="O46" s="4">
        <v>7</v>
      </c>
    </row>
    <row r="47" spans="1:15" ht="17.25" customHeight="1">
      <c r="A47" s="3" t="s">
        <v>65</v>
      </c>
      <c r="B47" s="2" t="s">
        <v>73</v>
      </c>
      <c r="C47" s="3" t="s">
        <v>3</v>
      </c>
      <c r="D47" s="3">
        <v>10</v>
      </c>
      <c r="E47" s="6">
        <v>49.2</v>
      </c>
      <c r="F47" s="6">
        <v>42.6</v>
      </c>
      <c r="G47" s="4">
        <f t="shared" si="11"/>
        <v>45.900000000000006</v>
      </c>
      <c r="H47" s="4">
        <v>2.5</v>
      </c>
      <c r="I47" s="4">
        <f t="shared" si="8"/>
        <v>48.400000000000006</v>
      </c>
      <c r="J47" s="4">
        <f t="shared" si="12"/>
        <v>29.040000000000003</v>
      </c>
      <c r="K47" s="4">
        <v>9</v>
      </c>
      <c r="L47" s="4">
        <v>81</v>
      </c>
      <c r="M47" s="4">
        <f t="shared" si="9"/>
        <v>32.4</v>
      </c>
      <c r="N47" s="4">
        <f t="shared" si="10"/>
        <v>61.44</v>
      </c>
      <c r="O47" s="4">
        <v>8</v>
      </c>
    </row>
    <row r="48" spans="1:15" ht="17.25" customHeight="1">
      <c r="A48" s="3" t="s">
        <v>65</v>
      </c>
      <c r="B48" s="2" t="s">
        <v>74</v>
      </c>
      <c r="C48" s="3" t="s">
        <v>3</v>
      </c>
      <c r="D48" s="3">
        <v>10</v>
      </c>
      <c r="E48" s="6">
        <v>47.8</v>
      </c>
      <c r="F48" s="6">
        <v>46.2</v>
      </c>
      <c r="G48" s="4">
        <f t="shared" si="11"/>
        <v>47</v>
      </c>
      <c r="H48" s="4">
        <v>2.5</v>
      </c>
      <c r="I48" s="4">
        <f t="shared" si="8"/>
        <v>49.5</v>
      </c>
      <c r="J48" s="4">
        <f t="shared" si="12"/>
        <v>29.7</v>
      </c>
      <c r="K48" s="4">
        <v>8</v>
      </c>
      <c r="L48" s="4">
        <v>76.8</v>
      </c>
      <c r="M48" s="4">
        <f t="shared" si="9"/>
        <v>30.72</v>
      </c>
      <c r="N48" s="4">
        <f t="shared" si="10"/>
        <v>60.42</v>
      </c>
      <c r="O48" s="4">
        <v>9</v>
      </c>
    </row>
    <row r="49" spans="1:15" ht="17.25" customHeight="1">
      <c r="A49" s="3" t="s">
        <v>76</v>
      </c>
      <c r="B49" s="2" t="s">
        <v>77</v>
      </c>
      <c r="C49" s="3" t="s">
        <v>3</v>
      </c>
      <c r="D49" s="3">
        <v>7</v>
      </c>
      <c r="E49" s="6">
        <v>64</v>
      </c>
      <c r="F49" s="6">
        <v>56.8</v>
      </c>
      <c r="G49" s="4">
        <f t="shared" si="11"/>
        <v>60.4</v>
      </c>
      <c r="H49" s="4">
        <v>2.5</v>
      </c>
      <c r="I49" s="4">
        <f t="shared" si="8"/>
        <v>62.9</v>
      </c>
      <c r="J49" s="4">
        <f t="shared" si="12"/>
        <v>37.739999999999995</v>
      </c>
      <c r="K49" s="4">
        <v>2</v>
      </c>
      <c r="L49" s="4">
        <v>91.8</v>
      </c>
      <c r="M49" s="4">
        <f t="shared" si="9"/>
        <v>36.72</v>
      </c>
      <c r="N49" s="4">
        <f t="shared" si="10"/>
        <v>74.46</v>
      </c>
      <c r="O49" s="4">
        <v>1</v>
      </c>
    </row>
    <row r="50" spans="1:15" ht="17.25" customHeight="1">
      <c r="A50" s="3" t="s">
        <v>76</v>
      </c>
      <c r="B50" s="2" t="s">
        <v>75</v>
      </c>
      <c r="C50" s="3" t="s">
        <v>3</v>
      </c>
      <c r="D50" s="3">
        <v>7</v>
      </c>
      <c r="E50" s="6">
        <v>63.8</v>
      </c>
      <c r="F50" s="6">
        <v>57.4</v>
      </c>
      <c r="G50" s="4">
        <f t="shared" si="11"/>
        <v>60.599999999999994</v>
      </c>
      <c r="H50" s="4">
        <v>2.5</v>
      </c>
      <c r="I50" s="4">
        <f t="shared" si="8"/>
        <v>63.099999999999994</v>
      </c>
      <c r="J50" s="4">
        <f t="shared" si="12"/>
        <v>37.85999999999999</v>
      </c>
      <c r="K50" s="4">
        <v>1</v>
      </c>
      <c r="L50" s="4">
        <v>91.4</v>
      </c>
      <c r="M50" s="4">
        <f t="shared" si="9"/>
        <v>36.56</v>
      </c>
      <c r="N50" s="4">
        <f t="shared" si="10"/>
        <v>74.41999999999999</v>
      </c>
      <c r="O50" s="4">
        <v>2</v>
      </c>
    </row>
    <row r="51" spans="1:15" ht="17.25" customHeight="1">
      <c r="A51" s="3" t="s">
        <v>76</v>
      </c>
      <c r="B51" s="2" t="s">
        <v>78</v>
      </c>
      <c r="C51" s="3" t="s">
        <v>3</v>
      </c>
      <c r="D51" s="3">
        <v>7</v>
      </c>
      <c r="E51" s="6">
        <v>56.6</v>
      </c>
      <c r="F51" s="6">
        <v>60.4</v>
      </c>
      <c r="G51" s="4">
        <f t="shared" si="11"/>
        <v>58.5</v>
      </c>
      <c r="H51" s="4">
        <v>2.5</v>
      </c>
      <c r="I51" s="4">
        <f t="shared" si="8"/>
        <v>61</v>
      </c>
      <c r="J51" s="4">
        <f t="shared" si="12"/>
        <v>36.6</v>
      </c>
      <c r="K51" s="4">
        <v>3</v>
      </c>
      <c r="L51" s="4">
        <v>94.2</v>
      </c>
      <c r="M51" s="4">
        <f t="shared" si="9"/>
        <v>37.68</v>
      </c>
      <c r="N51" s="4">
        <f t="shared" si="10"/>
        <v>74.28</v>
      </c>
      <c r="O51" s="4">
        <v>3</v>
      </c>
    </row>
    <row r="52" spans="1:15" ht="17.25" customHeight="1">
      <c r="A52" s="3" t="s">
        <v>76</v>
      </c>
      <c r="B52" s="2" t="s">
        <v>79</v>
      </c>
      <c r="C52" s="3" t="s">
        <v>3</v>
      </c>
      <c r="D52" s="3">
        <v>7</v>
      </c>
      <c r="E52" s="6">
        <v>57</v>
      </c>
      <c r="F52" s="6">
        <v>59.6</v>
      </c>
      <c r="G52" s="4">
        <f t="shared" si="11"/>
        <v>58.3</v>
      </c>
      <c r="H52" s="4">
        <v>2.5</v>
      </c>
      <c r="I52" s="4">
        <f t="shared" si="8"/>
        <v>60.8</v>
      </c>
      <c r="J52" s="4">
        <f t="shared" si="12"/>
        <v>36.48</v>
      </c>
      <c r="K52" s="4">
        <v>4</v>
      </c>
      <c r="L52" s="4">
        <v>93</v>
      </c>
      <c r="M52" s="4">
        <f t="shared" si="9"/>
        <v>37.2</v>
      </c>
      <c r="N52" s="4">
        <f t="shared" si="10"/>
        <v>73.68</v>
      </c>
      <c r="O52" s="4">
        <v>4</v>
      </c>
    </row>
    <row r="53" spans="1:15" ht="17.25" customHeight="1">
      <c r="A53" s="3" t="s">
        <v>76</v>
      </c>
      <c r="B53" s="2" t="s">
        <v>80</v>
      </c>
      <c r="C53" s="3" t="s">
        <v>3</v>
      </c>
      <c r="D53" s="3">
        <v>7</v>
      </c>
      <c r="E53" s="6">
        <v>49</v>
      </c>
      <c r="F53" s="6">
        <v>67</v>
      </c>
      <c r="G53" s="4">
        <f t="shared" si="11"/>
        <v>58</v>
      </c>
      <c r="H53" s="4">
        <v>2.5</v>
      </c>
      <c r="I53" s="4">
        <f t="shared" si="8"/>
        <v>60.5</v>
      </c>
      <c r="J53" s="4">
        <f t="shared" si="12"/>
        <v>36.3</v>
      </c>
      <c r="K53" s="4">
        <v>5</v>
      </c>
      <c r="L53" s="4">
        <v>93.2</v>
      </c>
      <c r="M53" s="4">
        <f t="shared" si="9"/>
        <v>37.28</v>
      </c>
      <c r="N53" s="4">
        <f t="shared" si="10"/>
        <v>73.58</v>
      </c>
      <c r="O53" s="4">
        <v>5</v>
      </c>
    </row>
    <row r="54" spans="1:15" ht="17.25" customHeight="1">
      <c r="A54" s="3" t="s">
        <v>76</v>
      </c>
      <c r="B54" s="2" t="s">
        <v>81</v>
      </c>
      <c r="C54" s="3" t="s">
        <v>3</v>
      </c>
      <c r="D54" s="3">
        <v>7</v>
      </c>
      <c r="E54" s="6">
        <v>54.4</v>
      </c>
      <c r="F54" s="6">
        <v>60.2</v>
      </c>
      <c r="G54" s="4">
        <f t="shared" si="11"/>
        <v>57.3</v>
      </c>
      <c r="H54" s="4">
        <v>2.5</v>
      </c>
      <c r="I54" s="4">
        <f t="shared" si="8"/>
        <v>59.8</v>
      </c>
      <c r="J54" s="4">
        <f t="shared" si="12"/>
        <v>35.879999999999995</v>
      </c>
      <c r="K54" s="4">
        <v>6</v>
      </c>
      <c r="L54" s="4">
        <v>91.2</v>
      </c>
      <c r="M54" s="4">
        <f t="shared" si="9"/>
        <v>36.480000000000004</v>
      </c>
      <c r="N54" s="4">
        <f t="shared" si="10"/>
        <v>72.36</v>
      </c>
      <c r="O54" s="4">
        <v>6</v>
      </c>
    </row>
    <row r="55" spans="1:15" ht="17.25" customHeight="1">
      <c r="A55" s="3" t="s">
        <v>76</v>
      </c>
      <c r="B55" s="2" t="s">
        <v>82</v>
      </c>
      <c r="C55" s="3" t="s">
        <v>3</v>
      </c>
      <c r="D55" s="3">
        <v>7</v>
      </c>
      <c r="E55" s="6">
        <v>54.2</v>
      </c>
      <c r="F55" s="6">
        <v>54.4</v>
      </c>
      <c r="G55" s="4">
        <f t="shared" si="11"/>
        <v>54.3</v>
      </c>
      <c r="H55" s="4">
        <v>2.5</v>
      </c>
      <c r="I55" s="4">
        <f t="shared" si="8"/>
        <v>56.8</v>
      </c>
      <c r="J55" s="4">
        <f t="shared" si="12"/>
        <v>34.08</v>
      </c>
      <c r="K55" s="4">
        <v>10</v>
      </c>
      <c r="L55" s="4">
        <v>95.4</v>
      </c>
      <c r="M55" s="4">
        <f t="shared" si="9"/>
        <v>38.160000000000004</v>
      </c>
      <c r="N55" s="4">
        <f t="shared" si="10"/>
        <v>72.24000000000001</v>
      </c>
      <c r="O55" s="4">
        <v>7</v>
      </c>
    </row>
    <row r="56" spans="1:15" ht="17.25" customHeight="1">
      <c r="A56" s="3" t="s">
        <v>83</v>
      </c>
      <c r="B56" s="2" t="s">
        <v>84</v>
      </c>
      <c r="C56" s="3" t="s">
        <v>3</v>
      </c>
      <c r="D56" s="3">
        <v>1</v>
      </c>
      <c r="E56" s="6">
        <v>59</v>
      </c>
      <c r="F56" s="6">
        <v>65.8</v>
      </c>
      <c r="G56" s="4">
        <f t="shared" si="11"/>
        <v>62.4</v>
      </c>
      <c r="H56" s="4">
        <v>2.5</v>
      </c>
      <c r="I56" s="4">
        <f aca="true" t="shared" si="13" ref="I56:I65">G56+H56</f>
        <v>64.9</v>
      </c>
      <c r="J56" s="4">
        <f t="shared" si="12"/>
        <v>38.940000000000005</v>
      </c>
      <c r="K56" s="4">
        <v>1</v>
      </c>
      <c r="L56" s="4">
        <v>92.8</v>
      </c>
      <c r="M56" s="4">
        <f aca="true" t="shared" si="14" ref="M56:M65">L56*0.4</f>
        <v>37.12</v>
      </c>
      <c r="N56" s="4">
        <f aca="true" t="shared" si="15" ref="N56:N65">J56+M56</f>
        <v>76.06</v>
      </c>
      <c r="O56" s="4">
        <v>1</v>
      </c>
    </row>
    <row r="57" spans="1:15" ht="17.25" customHeight="1">
      <c r="A57" s="3" t="s">
        <v>85</v>
      </c>
      <c r="B57" s="2" t="s">
        <v>86</v>
      </c>
      <c r="C57" s="3" t="s">
        <v>5</v>
      </c>
      <c r="D57" s="3">
        <v>1</v>
      </c>
      <c r="E57" s="6">
        <v>43.2</v>
      </c>
      <c r="F57" s="6">
        <v>41</v>
      </c>
      <c r="G57" s="4">
        <f t="shared" si="11"/>
        <v>42.1</v>
      </c>
      <c r="H57" s="4"/>
      <c r="I57" s="4">
        <f t="shared" si="13"/>
        <v>42.1</v>
      </c>
      <c r="J57" s="4">
        <f t="shared" si="12"/>
        <v>25.26</v>
      </c>
      <c r="K57" s="4">
        <v>1</v>
      </c>
      <c r="L57" s="4">
        <v>78.6</v>
      </c>
      <c r="M57" s="4">
        <f t="shared" si="14"/>
        <v>31.439999999999998</v>
      </c>
      <c r="N57" s="4">
        <f t="shared" si="15"/>
        <v>56.7</v>
      </c>
      <c r="O57" s="4">
        <v>1</v>
      </c>
    </row>
    <row r="58" spans="1:15" ht="17.25" customHeight="1">
      <c r="A58" s="3" t="s">
        <v>87</v>
      </c>
      <c r="B58" s="2" t="s">
        <v>88</v>
      </c>
      <c r="C58" s="3" t="s">
        <v>5</v>
      </c>
      <c r="D58" s="3">
        <v>1</v>
      </c>
      <c r="E58" s="6">
        <v>63.2</v>
      </c>
      <c r="F58" s="6">
        <v>60</v>
      </c>
      <c r="G58" s="4">
        <f t="shared" si="11"/>
        <v>61.6</v>
      </c>
      <c r="H58" s="4"/>
      <c r="I58" s="4">
        <f t="shared" si="13"/>
        <v>61.6</v>
      </c>
      <c r="J58" s="4">
        <f t="shared" si="12"/>
        <v>36.96</v>
      </c>
      <c r="K58" s="4">
        <v>2</v>
      </c>
      <c r="L58" s="4">
        <v>86.8</v>
      </c>
      <c r="M58" s="4">
        <f t="shared" si="14"/>
        <v>34.72</v>
      </c>
      <c r="N58" s="4">
        <f t="shared" si="15"/>
        <v>71.68</v>
      </c>
      <c r="O58" s="4">
        <v>1</v>
      </c>
    </row>
    <row r="59" spans="1:15" ht="17.25" customHeight="1">
      <c r="A59" s="3" t="s">
        <v>89</v>
      </c>
      <c r="B59" s="2" t="s">
        <v>90</v>
      </c>
      <c r="C59" s="3" t="s">
        <v>3</v>
      </c>
      <c r="D59" s="3">
        <v>1</v>
      </c>
      <c r="E59" s="6">
        <v>52.4</v>
      </c>
      <c r="F59" s="6">
        <v>57.4</v>
      </c>
      <c r="G59" s="4">
        <f t="shared" si="11"/>
        <v>54.9</v>
      </c>
      <c r="H59" s="4">
        <v>2.5</v>
      </c>
      <c r="I59" s="4">
        <f t="shared" si="13"/>
        <v>57.4</v>
      </c>
      <c r="J59" s="4">
        <f t="shared" si="12"/>
        <v>34.44</v>
      </c>
      <c r="K59" s="4">
        <v>3</v>
      </c>
      <c r="L59" s="4">
        <v>93.4</v>
      </c>
      <c r="M59" s="4">
        <f t="shared" si="14"/>
        <v>37.36000000000001</v>
      </c>
      <c r="N59" s="4">
        <f t="shared" si="15"/>
        <v>71.80000000000001</v>
      </c>
      <c r="O59" s="4">
        <v>1</v>
      </c>
    </row>
    <row r="60" spans="1:15" ht="17.25" customHeight="1">
      <c r="A60" s="3" t="s">
        <v>91</v>
      </c>
      <c r="B60" s="2" t="s">
        <v>92</v>
      </c>
      <c r="C60" s="3" t="s">
        <v>5</v>
      </c>
      <c r="D60" s="3">
        <v>2</v>
      </c>
      <c r="E60" s="6">
        <v>72.2</v>
      </c>
      <c r="F60" s="6">
        <v>61.8</v>
      </c>
      <c r="G60" s="4">
        <f t="shared" si="11"/>
        <v>67</v>
      </c>
      <c r="H60" s="4"/>
      <c r="I60" s="4">
        <f t="shared" si="13"/>
        <v>67</v>
      </c>
      <c r="J60" s="4">
        <f t="shared" si="12"/>
        <v>40.199999999999996</v>
      </c>
      <c r="K60" s="4">
        <v>1</v>
      </c>
      <c r="L60" s="4">
        <v>88.8</v>
      </c>
      <c r="M60" s="4">
        <f t="shared" si="14"/>
        <v>35.52</v>
      </c>
      <c r="N60" s="4">
        <f t="shared" si="15"/>
        <v>75.72</v>
      </c>
      <c r="O60" s="4">
        <v>1</v>
      </c>
    </row>
    <row r="61" spans="1:15" ht="17.25" customHeight="1">
      <c r="A61" s="3" t="s">
        <v>91</v>
      </c>
      <c r="B61" s="2" t="s">
        <v>93</v>
      </c>
      <c r="C61" s="3" t="s">
        <v>3</v>
      </c>
      <c r="D61" s="3">
        <v>2</v>
      </c>
      <c r="E61" s="6">
        <v>49.4</v>
      </c>
      <c r="F61" s="6">
        <v>33.6</v>
      </c>
      <c r="G61" s="4">
        <f t="shared" si="11"/>
        <v>41.5</v>
      </c>
      <c r="H61" s="4">
        <v>2.5</v>
      </c>
      <c r="I61" s="4">
        <f t="shared" si="13"/>
        <v>44</v>
      </c>
      <c r="J61" s="4">
        <f t="shared" si="12"/>
        <v>26.4</v>
      </c>
      <c r="K61" s="4">
        <v>2</v>
      </c>
      <c r="L61" s="4">
        <v>85.8</v>
      </c>
      <c r="M61" s="4">
        <f t="shared" si="14"/>
        <v>34.32</v>
      </c>
      <c r="N61" s="4">
        <f t="shared" si="15"/>
        <v>60.72</v>
      </c>
      <c r="O61" s="4">
        <v>2</v>
      </c>
    </row>
    <row r="62" spans="1:15" ht="17.25" customHeight="1">
      <c r="A62" s="3" t="s">
        <v>94</v>
      </c>
      <c r="B62" s="2" t="s">
        <v>95</v>
      </c>
      <c r="C62" s="3" t="s">
        <v>4</v>
      </c>
      <c r="D62" s="3">
        <v>2</v>
      </c>
      <c r="E62" s="6">
        <v>61.6</v>
      </c>
      <c r="F62" s="6">
        <v>84.2</v>
      </c>
      <c r="G62" s="4">
        <f t="shared" si="11"/>
        <v>72.9</v>
      </c>
      <c r="H62" s="4"/>
      <c r="I62" s="4">
        <f t="shared" si="13"/>
        <v>72.9</v>
      </c>
      <c r="J62" s="4">
        <f t="shared" si="12"/>
        <v>43.74</v>
      </c>
      <c r="K62" s="4">
        <v>1</v>
      </c>
      <c r="L62" s="4">
        <v>74.6</v>
      </c>
      <c r="M62" s="4">
        <f t="shared" si="14"/>
        <v>29.84</v>
      </c>
      <c r="N62" s="4">
        <f t="shared" si="15"/>
        <v>73.58</v>
      </c>
      <c r="O62" s="4">
        <v>1</v>
      </c>
    </row>
    <row r="63" spans="1:15" ht="17.25" customHeight="1">
      <c r="A63" s="3" t="s">
        <v>94</v>
      </c>
      <c r="B63" s="2" t="s">
        <v>96</v>
      </c>
      <c r="C63" s="3" t="s">
        <v>4</v>
      </c>
      <c r="D63" s="3">
        <v>2</v>
      </c>
      <c r="E63" s="6">
        <v>69.4</v>
      </c>
      <c r="F63" s="6">
        <v>65</v>
      </c>
      <c r="G63" s="4">
        <f t="shared" si="11"/>
        <v>67.2</v>
      </c>
      <c r="H63" s="4"/>
      <c r="I63" s="4">
        <f t="shared" si="13"/>
        <v>67.2</v>
      </c>
      <c r="J63" s="4">
        <f t="shared" si="12"/>
        <v>40.32</v>
      </c>
      <c r="K63" s="4">
        <v>3</v>
      </c>
      <c r="L63" s="4">
        <v>82.2</v>
      </c>
      <c r="M63" s="4">
        <f t="shared" si="14"/>
        <v>32.88</v>
      </c>
      <c r="N63" s="4">
        <f t="shared" si="15"/>
        <v>73.2</v>
      </c>
      <c r="O63" s="4">
        <v>2</v>
      </c>
    </row>
    <row r="64" spans="1:15" ht="17.25" customHeight="1">
      <c r="A64" s="3" t="s">
        <v>97</v>
      </c>
      <c r="B64" s="2" t="s">
        <v>98</v>
      </c>
      <c r="C64" s="3" t="s">
        <v>3</v>
      </c>
      <c r="D64" s="3">
        <v>2</v>
      </c>
      <c r="E64" s="6">
        <v>58.2</v>
      </c>
      <c r="F64" s="6">
        <v>63</v>
      </c>
      <c r="G64" s="4">
        <f t="shared" si="11"/>
        <v>60.6</v>
      </c>
      <c r="H64" s="4">
        <v>2.5</v>
      </c>
      <c r="I64" s="4">
        <f t="shared" si="13"/>
        <v>63.1</v>
      </c>
      <c r="J64" s="4">
        <f t="shared" si="12"/>
        <v>37.86</v>
      </c>
      <c r="K64" s="4">
        <v>1</v>
      </c>
      <c r="L64" s="4">
        <v>83.92</v>
      </c>
      <c r="M64" s="4">
        <f t="shared" si="14"/>
        <v>33.568000000000005</v>
      </c>
      <c r="N64" s="4">
        <f t="shared" si="15"/>
        <v>71.428</v>
      </c>
      <c r="O64" s="4">
        <v>1</v>
      </c>
    </row>
    <row r="65" spans="1:15" ht="17.25" customHeight="1">
      <c r="A65" s="3" t="s">
        <v>97</v>
      </c>
      <c r="B65" s="2" t="s">
        <v>99</v>
      </c>
      <c r="C65" s="3" t="s">
        <v>3</v>
      </c>
      <c r="D65" s="3">
        <v>2</v>
      </c>
      <c r="E65" s="6">
        <v>47.8</v>
      </c>
      <c r="F65" s="6">
        <v>55.6</v>
      </c>
      <c r="G65" s="4">
        <f t="shared" si="11"/>
        <v>51.7</v>
      </c>
      <c r="H65" s="4">
        <v>2.5</v>
      </c>
      <c r="I65" s="4">
        <f t="shared" si="13"/>
        <v>54.2</v>
      </c>
      <c r="J65" s="4">
        <f t="shared" si="12"/>
        <v>32.52</v>
      </c>
      <c r="K65" s="4">
        <v>2</v>
      </c>
      <c r="L65" s="4">
        <v>85.98</v>
      </c>
      <c r="M65" s="4">
        <f t="shared" si="14"/>
        <v>34.392</v>
      </c>
      <c r="N65" s="4">
        <f t="shared" si="15"/>
        <v>66.912</v>
      </c>
      <c r="O65" s="4">
        <v>2</v>
      </c>
    </row>
    <row r="66" spans="1:15" ht="17.25" customHeight="1">
      <c r="A66" s="3" t="s">
        <v>100</v>
      </c>
      <c r="B66" s="2" t="s">
        <v>101</v>
      </c>
      <c r="C66" s="3" t="s">
        <v>3</v>
      </c>
      <c r="D66" s="3">
        <v>1</v>
      </c>
      <c r="E66" s="6">
        <v>48.4</v>
      </c>
      <c r="F66" s="6">
        <v>40.4</v>
      </c>
      <c r="G66" s="4">
        <f t="shared" si="11"/>
        <v>44.4</v>
      </c>
      <c r="H66" s="4">
        <v>2.5</v>
      </c>
      <c r="I66" s="4">
        <f>G66+H66</f>
        <v>46.9</v>
      </c>
      <c r="J66" s="4">
        <f t="shared" si="12"/>
        <v>28.139999999999997</v>
      </c>
      <c r="K66" s="4">
        <v>1</v>
      </c>
      <c r="L66" s="4">
        <v>80.2</v>
      </c>
      <c r="M66" s="4">
        <f>L66*0.4</f>
        <v>32.080000000000005</v>
      </c>
      <c r="N66" s="4">
        <f>J66+M66</f>
        <v>60.22</v>
      </c>
      <c r="O66" s="4">
        <v>1</v>
      </c>
    </row>
    <row r="67" spans="1:15" ht="17.25" customHeight="1">
      <c r="A67" s="3" t="s">
        <v>102</v>
      </c>
      <c r="B67" s="2" t="s">
        <v>103</v>
      </c>
      <c r="C67" s="3" t="s">
        <v>4</v>
      </c>
      <c r="D67" s="3">
        <v>1</v>
      </c>
      <c r="E67" s="6">
        <v>55.4</v>
      </c>
      <c r="F67" s="6">
        <v>56.2</v>
      </c>
      <c r="G67" s="4">
        <f aca="true" t="shared" si="16" ref="G67:G98">(E67+F67)/2</f>
        <v>55.8</v>
      </c>
      <c r="H67" s="4"/>
      <c r="I67" s="4">
        <f>G67+H67</f>
        <v>55.8</v>
      </c>
      <c r="J67" s="4">
        <f aca="true" t="shared" si="17" ref="J67:J98">I67*0.6</f>
        <v>33.48</v>
      </c>
      <c r="K67" s="4">
        <v>1</v>
      </c>
      <c r="L67" s="4">
        <v>86.4</v>
      </c>
      <c r="M67" s="4">
        <f>L67*0.4</f>
        <v>34.56</v>
      </c>
      <c r="N67" s="4">
        <f>J67+M67</f>
        <v>68.03999999999999</v>
      </c>
      <c r="O67" s="4">
        <v>1</v>
      </c>
    </row>
    <row r="68" spans="1:15" ht="17.25" customHeight="1">
      <c r="A68" s="3" t="s">
        <v>104</v>
      </c>
      <c r="B68" s="2" t="s">
        <v>105</v>
      </c>
      <c r="C68" s="3" t="s">
        <v>3</v>
      </c>
      <c r="D68" s="3">
        <v>3</v>
      </c>
      <c r="E68" s="6">
        <v>53.4</v>
      </c>
      <c r="F68" s="6">
        <v>56</v>
      </c>
      <c r="G68" s="4">
        <f t="shared" si="16"/>
        <v>54.7</v>
      </c>
      <c r="H68" s="4">
        <v>2.5</v>
      </c>
      <c r="I68" s="4">
        <f aca="true" t="shared" si="18" ref="I68:I90">G68+H68</f>
        <v>57.2</v>
      </c>
      <c r="J68" s="4">
        <f t="shared" si="17"/>
        <v>34.32</v>
      </c>
      <c r="K68" s="4">
        <v>4</v>
      </c>
      <c r="L68" s="4">
        <v>86.8</v>
      </c>
      <c r="M68" s="4">
        <f aca="true" t="shared" si="19" ref="M68:M76">L68*0.4</f>
        <v>34.72</v>
      </c>
      <c r="N68" s="4">
        <f aca="true" t="shared" si="20" ref="N68:N90">J68+M68</f>
        <v>69.03999999999999</v>
      </c>
      <c r="O68" s="4">
        <v>1</v>
      </c>
    </row>
    <row r="69" spans="1:15" ht="17.25" customHeight="1">
      <c r="A69" s="3" t="s">
        <v>104</v>
      </c>
      <c r="B69" s="2" t="s">
        <v>106</v>
      </c>
      <c r="C69" s="3" t="s">
        <v>3</v>
      </c>
      <c r="D69" s="3">
        <v>3</v>
      </c>
      <c r="E69" s="6">
        <v>54.4</v>
      </c>
      <c r="F69" s="6">
        <v>61</v>
      </c>
      <c r="G69" s="4">
        <f t="shared" si="16"/>
        <v>57.7</v>
      </c>
      <c r="H69" s="4">
        <v>2.5</v>
      </c>
      <c r="I69" s="4">
        <f t="shared" si="18"/>
        <v>60.2</v>
      </c>
      <c r="J69" s="4">
        <f t="shared" si="17"/>
        <v>36.12</v>
      </c>
      <c r="K69" s="4">
        <v>1</v>
      </c>
      <c r="L69" s="4">
        <v>77.8</v>
      </c>
      <c r="M69" s="4">
        <f t="shared" si="19"/>
        <v>31.12</v>
      </c>
      <c r="N69" s="4">
        <f t="shared" si="20"/>
        <v>67.24</v>
      </c>
      <c r="O69" s="4">
        <v>2</v>
      </c>
    </row>
    <row r="70" spans="1:15" ht="17.25" customHeight="1">
      <c r="A70" s="3" t="s">
        <v>104</v>
      </c>
      <c r="B70" s="2" t="s">
        <v>107</v>
      </c>
      <c r="C70" s="3" t="s">
        <v>3</v>
      </c>
      <c r="D70" s="3">
        <v>3</v>
      </c>
      <c r="E70" s="6">
        <v>56.8</v>
      </c>
      <c r="F70" s="6">
        <v>54.2</v>
      </c>
      <c r="G70" s="4">
        <f t="shared" si="16"/>
        <v>55.5</v>
      </c>
      <c r="H70" s="4">
        <v>2.5</v>
      </c>
      <c r="I70" s="4">
        <f t="shared" si="18"/>
        <v>58</v>
      </c>
      <c r="J70" s="4">
        <f t="shared" si="17"/>
        <v>34.8</v>
      </c>
      <c r="K70" s="4">
        <v>3</v>
      </c>
      <c r="L70" s="4">
        <v>81</v>
      </c>
      <c r="M70" s="4">
        <f t="shared" si="19"/>
        <v>32.4</v>
      </c>
      <c r="N70" s="4">
        <f t="shared" si="20"/>
        <v>67.19999999999999</v>
      </c>
      <c r="O70" s="4">
        <v>3</v>
      </c>
    </row>
    <row r="71" spans="1:15" ht="17.25" customHeight="1">
      <c r="A71" s="3" t="s">
        <v>108</v>
      </c>
      <c r="B71" s="2" t="s">
        <v>109</v>
      </c>
      <c r="C71" s="3" t="s">
        <v>3</v>
      </c>
      <c r="D71" s="3">
        <v>2</v>
      </c>
      <c r="E71" s="6">
        <v>59.2</v>
      </c>
      <c r="F71" s="6">
        <v>64.4</v>
      </c>
      <c r="G71" s="4">
        <f t="shared" si="16"/>
        <v>61.800000000000004</v>
      </c>
      <c r="H71" s="4">
        <v>2.5</v>
      </c>
      <c r="I71" s="4">
        <f t="shared" si="18"/>
        <v>64.30000000000001</v>
      </c>
      <c r="J71" s="4">
        <f t="shared" si="17"/>
        <v>38.580000000000005</v>
      </c>
      <c r="K71" s="4">
        <v>1</v>
      </c>
      <c r="L71" s="4">
        <v>85.6</v>
      </c>
      <c r="M71" s="4">
        <f t="shared" si="19"/>
        <v>34.24</v>
      </c>
      <c r="N71" s="4">
        <f t="shared" si="20"/>
        <v>72.82000000000001</v>
      </c>
      <c r="O71" s="4">
        <v>1</v>
      </c>
    </row>
    <row r="72" spans="1:15" ht="17.25" customHeight="1">
      <c r="A72" s="3" t="s">
        <v>108</v>
      </c>
      <c r="B72" s="2" t="s">
        <v>110</v>
      </c>
      <c r="C72" s="3" t="s">
        <v>4</v>
      </c>
      <c r="D72" s="3">
        <v>2</v>
      </c>
      <c r="E72" s="6">
        <v>61</v>
      </c>
      <c r="F72" s="6">
        <v>63</v>
      </c>
      <c r="G72" s="4">
        <f t="shared" si="16"/>
        <v>62</v>
      </c>
      <c r="H72" s="4"/>
      <c r="I72" s="4">
        <f t="shared" si="18"/>
        <v>62</v>
      </c>
      <c r="J72" s="4">
        <f t="shared" si="17"/>
        <v>37.199999999999996</v>
      </c>
      <c r="K72" s="4">
        <v>2</v>
      </c>
      <c r="L72" s="4">
        <v>83.6</v>
      </c>
      <c r="M72" s="4">
        <f t="shared" si="19"/>
        <v>33.44</v>
      </c>
      <c r="N72" s="4">
        <f t="shared" si="20"/>
        <v>70.63999999999999</v>
      </c>
      <c r="O72" s="4">
        <v>2</v>
      </c>
    </row>
    <row r="73" spans="1:15" ht="17.25" customHeight="1">
      <c r="A73" s="3" t="s">
        <v>111</v>
      </c>
      <c r="B73" s="2" t="s">
        <v>112</v>
      </c>
      <c r="C73" s="3" t="s">
        <v>3</v>
      </c>
      <c r="D73" s="3">
        <v>1</v>
      </c>
      <c r="E73" s="6">
        <v>60.4</v>
      </c>
      <c r="F73" s="6">
        <v>55.6</v>
      </c>
      <c r="G73" s="4">
        <f t="shared" si="16"/>
        <v>58</v>
      </c>
      <c r="H73" s="4">
        <v>2.5</v>
      </c>
      <c r="I73" s="4">
        <f t="shared" si="18"/>
        <v>60.5</v>
      </c>
      <c r="J73" s="4">
        <f t="shared" si="17"/>
        <v>36.3</v>
      </c>
      <c r="K73" s="4">
        <v>1</v>
      </c>
      <c r="L73" s="4">
        <v>76.6</v>
      </c>
      <c r="M73" s="4">
        <f t="shared" si="19"/>
        <v>30.64</v>
      </c>
      <c r="N73" s="4">
        <f t="shared" si="20"/>
        <v>66.94</v>
      </c>
      <c r="O73" s="4">
        <v>1</v>
      </c>
    </row>
    <row r="74" spans="1:15" ht="17.25" customHeight="1">
      <c r="A74" s="3" t="s">
        <v>113</v>
      </c>
      <c r="B74" s="2" t="s">
        <v>114</v>
      </c>
      <c r="C74" s="3" t="s">
        <v>4</v>
      </c>
      <c r="D74" s="3">
        <v>1</v>
      </c>
      <c r="E74" s="6">
        <v>65.4</v>
      </c>
      <c r="F74" s="6">
        <v>63</v>
      </c>
      <c r="G74" s="4">
        <f t="shared" si="16"/>
        <v>64.2</v>
      </c>
      <c r="H74" s="4"/>
      <c r="I74" s="4">
        <f t="shared" si="18"/>
        <v>64.2</v>
      </c>
      <c r="J74" s="4">
        <f t="shared" si="17"/>
        <v>38.52</v>
      </c>
      <c r="K74" s="4">
        <v>1</v>
      </c>
      <c r="L74" s="4">
        <v>81.6</v>
      </c>
      <c r="M74" s="4">
        <f t="shared" si="19"/>
        <v>32.64</v>
      </c>
      <c r="N74" s="4">
        <f t="shared" si="20"/>
        <v>71.16</v>
      </c>
      <c r="O74" s="4">
        <v>1</v>
      </c>
    </row>
    <row r="75" spans="1:15" ht="17.25" customHeight="1">
      <c r="A75" s="3" t="s">
        <v>115</v>
      </c>
      <c r="B75" s="2" t="s">
        <v>116</v>
      </c>
      <c r="C75" s="3" t="s">
        <v>3</v>
      </c>
      <c r="D75" s="3">
        <v>1</v>
      </c>
      <c r="E75" s="6">
        <v>46</v>
      </c>
      <c r="F75" s="6">
        <v>51.6</v>
      </c>
      <c r="G75" s="4">
        <f t="shared" si="16"/>
        <v>48.8</v>
      </c>
      <c r="H75" s="4">
        <v>2.5</v>
      </c>
      <c r="I75" s="4">
        <f t="shared" si="18"/>
        <v>51.3</v>
      </c>
      <c r="J75" s="4">
        <f t="shared" si="17"/>
        <v>30.779999999999998</v>
      </c>
      <c r="K75" s="4">
        <v>2</v>
      </c>
      <c r="L75" s="4">
        <v>80.4</v>
      </c>
      <c r="M75" s="4">
        <f t="shared" si="19"/>
        <v>32.160000000000004</v>
      </c>
      <c r="N75" s="4">
        <f t="shared" si="20"/>
        <v>62.94</v>
      </c>
      <c r="O75" s="4">
        <v>1</v>
      </c>
    </row>
    <row r="76" spans="1:15" ht="17.25" customHeight="1">
      <c r="A76" s="3" t="s">
        <v>117</v>
      </c>
      <c r="B76" s="2" t="s">
        <v>118</v>
      </c>
      <c r="C76" s="3" t="s">
        <v>3</v>
      </c>
      <c r="D76" s="3">
        <v>3</v>
      </c>
      <c r="E76" s="6">
        <v>56.4</v>
      </c>
      <c r="F76" s="6">
        <v>56.8</v>
      </c>
      <c r="G76" s="4">
        <f t="shared" si="16"/>
        <v>56.599999999999994</v>
      </c>
      <c r="H76" s="4">
        <v>2.5</v>
      </c>
      <c r="I76" s="4">
        <f t="shared" si="18"/>
        <v>59.099999999999994</v>
      </c>
      <c r="J76" s="4">
        <f t="shared" si="17"/>
        <v>35.459999999999994</v>
      </c>
      <c r="K76" s="4">
        <v>1</v>
      </c>
      <c r="L76" s="4">
        <v>94.6</v>
      </c>
      <c r="M76" s="4">
        <f t="shared" si="19"/>
        <v>37.839999999999996</v>
      </c>
      <c r="N76" s="4">
        <f t="shared" si="20"/>
        <v>73.29999999999998</v>
      </c>
      <c r="O76" s="4">
        <v>1</v>
      </c>
    </row>
    <row r="77" spans="1:15" ht="17.25" customHeight="1">
      <c r="A77" s="3" t="s">
        <v>117</v>
      </c>
      <c r="B77" s="2" t="s">
        <v>119</v>
      </c>
      <c r="C77" s="3" t="s">
        <v>3</v>
      </c>
      <c r="D77" s="3">
        <v>3</v>
      </c>
      <c r="E77" s="6">
        <v>45.8</v>
      </c>
      <c r="F77" s="6">
        <v>63.8</v>
      </c>
      <c r="G77" s="4">
        <f t="shared" si="16"/>
        <v>54.8</v>
      </c>
      <c r="H77" s="4">
        <v>2.5</v>
      </c>
      <c r="I77" s="4">
        <f t="shared" si="18"/>
        <v>57.3</v>
      </c>
      <c r="J77" s="4">
        <f t="shared" si="17"/>
        <v>34.379999999999995</v>
      </c>
      <c r="K77" s="4">
        <v>2</v>
      </c>
      <c r="L77" s="4">
        <v>90.2</v>
      </c>
      <c r="M77" s="4">
        <v>36.08</v>
      </c>
      <c r="N77" s="4">
        <f t="shared" si="20"/>
        <v>70.46</v>
      </c>
      <c r="O77" s="4">
        <v>2</v>
      </c>
    </row>
    <row r="78" spans="1:15" ht="17.25" customHeight="1">
      <c r="A78" s="3" t="s">
        <v>117</v>
      </c>
      <c r="B78" s="2" t="s">
        <v>120</v>
      </c>
      <c r="C78" s="3" t="s">
        <v>3</v>
      </c>
      <c r="D78" s="3">
        <v>3</v>
      </c>
      <c r="E78" s="6">
        <v>45.8</v>
      </c>
      <c r="F78" s="6">
        <v>53.2</v>
      </c>
      <c r="G78" s="4">
        <f t="shared" si="16"/>
        <v>49.5</v>
      </c>
      <c r="H78" s="4">
        <v>2.5</v>
      </c>
      <c r="I78" s="4">
        <f t="shared" si="18"/>
        <v>52</v>
      </c>
      <c r="J78" s="4">
        <f t="shared" si="17"/>
        <v>31.2</v>
      </c>
      <c r="K78" s="4">
        <v>5</v>
      </c>
      <c r="L78" s="4">
        <v>93</v>
      </c>
      <c r="M78" s="4">
        <f>L78*0.4</f>
        <v>37.2</v>
      </c>
      <c r="N78" s="4">
        <f t="shared" si="20"/>
        <v>68.4</v>
      </c>
      <c r="O78" s="4">
        <v>3</v>
      </c>
    </row>
    <row r="79" spans="1:15" ht="17.25" customHeight="1">
      <c r="A79" s="3" t="s">
        <v>121</v>
      </c>
      <c r="B79" s="2" t="s">
        <v>122</v>
      </c>
      <c r="C79" s="3" t="s">
        <v>3</v>
      </c>
      <c r="D79" s="3">
        <v>1</v>
      </c>
      <c r="E79" s="6">
        <v>57.6</v>
      </c>
      <c r="F79" s="6">
        <v>64.8</v>
      </c>
      <c r="G79" s="4">
        <f t="shared" si="16"/>
        <v>61.2</v>
      </c>
      <c r="H79" s="4">
        <v>2.5</v>
      </c>
      <c r="I79" s="4">
        <f t="shared" si="18"/>
        <v>63.7</v>
      </c>
      <c r="J79" s="4">
        <f t="shared" si="17"/>
        <v>38.22</v>
      </c>
      <c r="K79" s="4">
        <v>1</v>
      </c>
      <c r="L79" s="4">
        <v>90.6</v>
      </c>
      <c r="M79" s="4">
        <f>L79*0.4</f>
        <v>36.24</v>
      </c>
      <c r="N79" s="4">
        <f t="shared" si="20"/>
        <v>74.46000000000001</v>
      </c>
      <c r="O79" s="4">
        <v>1</v>
      </c>
    </row>
    <row r="80" spans="1:15" ht="17.25" customHeight="1">
      <c r="A80" s="3" t="s">
        <v>123</v>
      </c>
      <c r="B80" s="2" t="s">
        <v>124</v>
      </c>
      <c r="C80" s="3" t="s">
        <v>3</v>
      </c>
      <c r="D80" s="3">
        <v>1</v>
      </c>
      <c r="E80" s="6">
        <v>67.4</v>
      </c>
      <c r="F80" s="6">
        <v>59.2</v>
      </c>
      <c r="G80" s="4">
        <f t="shared" si="16"/>
        <v>63.300000000000004</v>
      </c>
      <c r="H80" s="4">
        <v>2.5</v>
      </c>
      <c r="I80" s="4">
        <f t="shared" si="18"/>
        <v>65.80000000000001</v>
      </c>
      <c r="J80" s="4">
        <f t="shared" si="17"/>
        <v>39.480000000000004</v>
      </c>
      <c r="K80" s="4">
        <v>1</v>
      </c>
      <c r="L80" s="4">
        <v>88.2</v>
      </c>
      <c r="M80" s="4">
        <f>L80*0.4</f>
        <v>35.28</v>
      </c>
      <c r="N80" s="4">
        <f t="shared" si="20"/>
        <v>74.76</v>
      </c>
      <c r="O80" s="4">
        <v>1</v>
      </c>
    </row>
    <row r="81" spans="1:15" ht="17.25" customHeight="1">
      <c r="A81" s="3" t="s">
        <v>125</v>
      </c>
      <c r="B81" s="2" t="s">
        <v>126</v>
      </c>
      <c r="C81" s="3" t="s">
        <v>3</v>
      </c>
      <c r="D81" s="3">
        <v>1</v>
      </c>
      <c r="E81" s="6">
        <v>60.6</v>
      </c>
      <c r="F81" s="6">
        <v>54.2</v>
      </c>
      <c r="G81" s="4">
        <f t="shared" si="16"/>
        <v>57.400000000000006</v>
      </c>
      <c r="H81" s="4">
        <v>2.5</v>
      </c>
      <c r="I81" s="4">
        <f t="shared" si="18"/>
        <v>59.900000000000006</v>
      </c>
      <c r="J81" s="4">
        <f t="shared" si="17"/>
        <v>35.940000000000005</v>
      </c>
      <c r="K81" s="4">
        <v>1</v>
      </c>
      <c r="L81" s="4">
        <v>93.2</v>
      </c>
      <c r="M81" s="4">
        <v>37.28</v>
      </c>
      <c r="N81" s="4">
        <f t="shared" si="20"/>
        <v>73.22</v>
      </c>
      <c r="O81" s="4">
        <v>1</v>
      </c>
    </row>
    <row r="82" spans="1:15" ht="17.25" customHeight="1">
      <c r="A82" s="3" t="s">
        <v>127</v>
      </c>
      <c r="B82" s="2" t="s">
        <v>128</v>
      </c>
      <c r="C82" s="3" t="s">
        <v>4</v>
      </c>
      <c r="D82" s="3">
        <v>1</v>
      </c>
      <c r="E82" s="6">
        <v>62.6</v>
      </c>
      <c r="F82" s="6">
        <v>64.8</v>
      </c>
      <c r="G82" s="4">
        <f t="shared" si="16"/>
        <v>63.7</v>
      </c>
      <c r="H82" s="4"/>
      <c r="I82" s="4">
        <f t="shared" si="18"/>
        <v>63.7</v>
      </c>
      <c r="J82" s="4">
        <f t="shared" si="17"/>
        <v>38.22</v>
      </c>
      <c r="K82" s="4">
        <v>1</v>
      </c>
      <c r="L82" s="4">
        <v>76</v>
      </c>
      <c r="M82" s="4">
        <f aca="true" t="shared" si="21" ref="M82:M90">L82*0.4</f>
        <v>30.400000000000002</v>
      </c>
      <c r="N82" s="4">
        <f t="shared" si="20"/>
        <v>68.62</v>
      </c>
      <c r="O82" s="4">
        <v>1</v>
      </c>
    </row>
    <row r="83" spans="1:15" ht="17.25" customHeight="1">
      <c r="A83" s="3" t="s">
        <v>129</v>
      </c>
      <c r="B83" s="2" t="s">
        <v>34</v>
      </c>
      <c r="C83" s="3" t="s">
        <v>3</v>
      </c>
      <c r="D83" s="3">
        <v>2</v>
      </c>
      <c r="E83" s="6">
        <v>43.2</v>
      </c>
      <c r="F83" s="6">
        <v>42.4</v>
      </c>
      <c r="G83" s="4">
        <f t="shared" si="16"/>
        <v>42.8</v>
      </c>
      <c r="H83" s="4">
        <v>2.5</v>
      </c>
      <c r="I83" s="4">
        <f t="shared" si="18"/>
        <v>45.3</v>
      </c>
      <c r="J83" s="4">
        <f t="shared" si="17"/>
        <v>27.179999999999996</v>
      </c>
      <c r="K83" s="4">
        <v>2</v>
      </c>
      <c r="L83" s="4">
        <v>91.8</v>
      </c>
      <c r="M83" s="4">
        <f t="shared" si="21"/>
        <v>36.72</v>
      </c>
      <c r="N83" s="4">
        <f t="shared" si="20"/>
        <v>63.89999999999999</v>
      </c>
      <c r="O83" s="4">
        <v>1</v>
      </c>
    </row>
    <row r="84" spans="1:15" ht="17.25" customHeight="1">
      <c r="A84" s="3" t="s">
        <v>129</v>
      </c>
      <c r="B84" s="2" t="s">
        <v>130</v>
      </c>
      <c r="C84" s="3" t="s">
        <v>3</v>
      </c>
      <c r="D84" s="3">
        <v>2</v>
      </c>
      <c r="E84" s="6">
        <v>36.4</v>
      </c>
      <c r="F84" s="6">
        <v>40</v>
      </c>
      <c r="G84" s="4">
        <f t="shared" si="16"/>
        <v>38.2</v>
      </c>
      <c r="H84" s="4">
        <v>2.5</v>
      </c>
      <c r="I84" s="4">
        <f t="shared" si="18"/>
        <v>40.7</v>
      </c>
      <c r="J84" s="4">
        <f t="shared" si="17"/>
        <v>24.42</v>
      </c>
      <c r="K84" s="4">
        <v>3</v>
      </c>
      <c r="L84" s="4">
        <v>92.6</v>
      </c>
      <c r="M84" s="4">
        <f t="shared" si="21"/>
        <v>37.04</v>
      </c>
      <c r="N84" s="4">
        <f t="shared" si="20"/>
        <v>61.46</v>
      </c>
      <c r="O84" s="4">
        <v>2</v>
      </c>
    </row>
    <row r="85" spans="1:15" ht="17.25" customHeight="1">
      <c r="A85" s="3" t="s">
        <v>131</v>
      </c>
      <c r="B85" s="2" t="s">
        <v>132</v>
      </c>
      <c r="C85" s="3" t="s">
        <v>4</v>
      </c>
      <c r="D85" s="3">
        <v>1</v>
      </c>
      <c r="E85" s="6">
        <v>41</v>
      </c>
      <c r="F85" s="6">
        <v>49.4</v>
      </c>
      <c r="G85" s="4">
        <f t="shared" si="16"/>
        <v>45.2</v>
      </c>
      <c r="H85" s="4"/>
      <c r="I85" s="4">
        <f t="shared" si="18"/>
        <v>45.2</v>
      </c>
      <c r="J85" s="4">
        <f t="shared" si="17"/>
        <v>27.12</v>
      </c>
      <c r="K85" s="4">
        <v>1</v>
      </c>
      <c r="L85" s="4">
        <v>88.4</v>
      </c>
      <c r="M85" s="4">
        <f t="shared" si="21"/>
        <v>35.36000000000001</v>
      </c>
      <c r="N85" s="4">
        <f t="shared" si="20"/>
        <v>62.480000000000004</v>
      </c>
      <c r="O85" s="4">
        <v>1</v>
      </c>
    </row>
    <row r="86" spans="1:15" ht="17.25" customHeight="1">
      <c r="A86" s="3" t="s">
        <v>133</v>
      </c>
      <c r="B86" s="2" t="s">
        <v>134</v>
      </c>
      <c r="C86" s="3" t="s">
        <v>3</v>
      </c>
      <c r="D86" s="3">
        <v>3</v>
      </c>
      <c r="E86" s="6">
        <v>57.6</v>
      </c>
      <c r="F86" s="6">
        <v>51</v>
      </c>
      <c r="G86" s="4">
        <f t="shared" si="16"/>
        <v>54.3</v>
      </c>
      <c r="H86" s="4">
        <v>2.5</v>
      </c>
      <c r="I86" s="4">
        <f t="shared" si="18"/>
        <v>56.8</v>
      </c>
      <c r="J86" s="4">
        <f t="shared" si="17"/>
        <v>34.08</v>
      </c>
      <c r="K86" s="4">
        <v>1</v>
      </c>
      <c r="L86" s="4">
        <v>82</v>
      </c>
      <c r="M86" s="4">
        <f t="shared" si="21"/>
        <v>32.800000000000004</v>
      </c>
      <c r="N86" s="4">
        <f t="shared" si="20"/>
        <v>66.88</v>
      </c>
      <c r="O86" s="4">
        <v>1</v>
      </c>
    </row>
    <row r="87" spans="1:15" ht="17.25" customHeight="1">
      <c r="A87" s="3" t="s">
        <v>133</v>
      </c>
      <c r="B87" s="2" t="s">
        <v>135</v>
      </c>
      <c r="C87" s="3" t="s">
        <v>4</v>
      </c>
      <c r="D87" s="3">
        <v>3</v>
      </c>
      <c r="E87" s="6">
        <v>50.2</v>
      </c>
      <c r="F87" s="6">
        <v>57</v>
      </c>
      <c r="G87" s="4">
        <f t="shared" si="16"/>
        <v>53.6</v>
      </c>
      <c r="H87" s="4"/>
      <c r="I87" s="4">
        <f t="shared" si="18"/>
        <v>53.6</v>
      </c>
      <c r="J87" s="4">
        <f t="shared" si="17"/>
        <v>32.16</v>
      </c>
      <c r="K87" s="4">
        <v>2</v>
      </c>
      <c r="L87" s="4">
        <v>85.6</v>
      </c>
      <c r="M87" s="4">
        <f t="shared" si="21"/>
        <v>34.24</v>
      </c>
      <c r="N87" s="4">
        <f t="shared" si="20"/>
        <v>66.4</v>
      </c>
      <c r="O87" s="4">
        <v>2</v>
      </c>
    </row>
    <row r="88" spans="1:15" ht="17.25" customHeight="1">
      <c r="A88" s="3" t="s">
        <v>133</v>
      </c>
      <c r="B88" s="2" t="s">
        <v>136</v>
      </c>
      <c r="C88" s="3" t="s">
        <v>4</v>
      </c>
      <c r="D88" s="3">
        <v>3</v>
      </c>
      <c r="E88" s="6">
        <v>48.6</v>
      </c>
      <c r="F88" s="6">
        <v>48</v>
      </c>
      <c r="G88" s="4">
        <f t="shared" si="16"/>
        <v>48.3</v>
      </c>
      <c r="H88" s="4"/>
      <c r="I88" s="4">
        <f t="shared" si="18"/>
        <v>48.3</v>
      </c>
      <c r="J88" s="4">
        <f t="shared" si="17"/>
        <v>28.979999999999997</v>
      </c>
      <c r="K88" s="4">
        <v>3</v>
      </c>
      <c r="L88" s="4">
        <v>86.6</v>
      </c>
      <c r="M88" s="4">
        <f t="shared" si="21"/>
        <v>34.64</v>
      </c>
      <c r="N88" s="4">
        <f t="shared" si="20"/>
        <v>63.62</v>
      </c>
      <c r="O88" s="4">
        <v>3</v>
      </c>
    </row>
    <row r="89" spans="1:15" ht="17.25" customHeight="1">
      <c r="A89" s="3" t="s">
        <v>137</v>
      </c>
      <c r="B89" s="2" t="s">
        <v>138</v>
      </c>
      <c r="C89" s="3" t="s">
        <v>4</v>
      </c>
      <c r="D89" s="3">
        <v>2</v>
      </c>
      <c r="E89" s="6">
        <v>64.8</v>
      </c>
      <c r="F89" s="6">
        <v>64.6</v>
      </c>
      <c r="G89" s="4">
        <f t="shared" si="16"/>
        <v>64.69999999999999</v>
      </c>
      <c r="H89" s="4"/>
      <c r="I89" s="4">
        <f t="shared" si="18"/>
        <v>64.69999999999999</v>
      </c>
      <c r="J89" s="4">
        <f t="shared" si="17"/>
        <v>38.81999999999999</v>
      </c>
      <c r="K89" s="4">
        <v>1</v>
      </c>
      <c r="L89" s="4">
        <v>84</v>
      </c>
      <c r="M89" s="4">
        <f t="shared" si="21"/>
        <v>33.6</v>
      </c>
      <c r="N89" s="4">
        <f t="shared" si="20"/>
        <v>72.41999999999999</v>
      </c>
      <c r="O89" s="4">
        <v>1</v>
      </c>
    </row>
    <row r="90" spans="1:15" ht="17.25" customHeight="1">
      <c r="A90" s="3" t="s">
        <v>137</v>
      </c>
      <c r="B90" s="2" t="s">
        <v>139</v>
      </c>
      <c r="C90" s="3" t="s">
        <v>4</v>
      </c>
      <c r="D90" s="3">
        <v>2</v>
      </c>
      <c r="E90" s="6">
        <v>61.8</v>
      </c>
      <c r="F90" s="6">
        <v>64</v>
      </c>
      <c r="G90" s="4">
        <f t="shared" si="16"/>
        <v>62.9</v>
      </c>
      <c r="H90" s="4"/>
      <c r="I90" s="4">
        <f t="shared" si="18"/>
        <v>62.9</v>
      </c>
      <c r="J90" s="4">
        <f t="shared" si="17"/>
        <v>37.739999999999995</v>
      </c>
      <c r="K90" s="4">
        <v>2</v>
      </c>
      <c r="L90" s="4">
        <v>81.14</v>
      </c>
      <c r="M90" s="4">
        <f t="shared" si="21"/>
        <v>32.456</v>
      </c>
      <c r="N90" s="4">
        <f t="shared" si="20"/>
        <v>70.196</v>
      </c>
      <c r="O90" s="4">
        <v>2</v>
      </c>
    </row>
    <row r="91" spans="1:15" ht="17.25" customHeight="1">
      <c r="A91" s="3" t="s">
        <v>140</v>
      </c>
      <c r="B91" s="2" t="s">
        <v>141</v>
      </c>
      <c r="C91" s="3" t="s">
        <v>4</v>
      </c>
      <c r="D91" s="3">
        <v>1</v>
      </c>
      <c r="E91" s="6">
        <v>44.6</v>
      </c>
      <c r="F91" s="6">
        <v>44.8</v>
      </c>
      <c r="G91" s="4">
        <f t="shared" si="16"/>
        <v>44.7</v>
      </c>
      <c r="H91" s="4"/>
      <c r="I91" s="4">
        <f>G91+H91</f>
        <v>44.7</v>
      </c>
      <c r="J91" s="4">
        <f t="shared" si="17"/>
        <v>26.82</v>
      </c>
      <c r="K91" s="4">
        <v>1</v>
      </c>
      <c r="L91" s="4">
        <v>72.8</v>
      </c>
      <c r="M91" s="4">
        <f>L91*0.4</f>
        <v>29.12</v>
      </c>
      <c r="N91" s="4">
        <f>J91+M91</f>
        <v>55.94</v>
      </c>
      <c r="O91" s="4">
        <v>1</v>
      </c>
    </row>
    <row r="92" spans="1:15" ht="17.25" customHeight="1">
      <c r="A92" s="3" t="s">
        <v>142</v>
      </c>
      <c r="B92" s="2" t="s">
        <v>143</v>
      </c>
      <c r="C92" s="3" t="s">
        <v>4</v>
      </c>
      <c r="D92" s="3">
        <v>1</v>
      </c>
      <c r="E92" s="6">
        <v>57.6</v>
      </c>
      <c r="F92" s="6">
        <v>44.4</v>
      </c>
      <c r="G92" s="4">
        <f t="shared" si="16"/>
        <v>51</v>
      </c>
      <c r="H92" s="4"/>
      <c r="I92" s="4">
        <f>G92+H92</f>
        <v>51</v>
      </c>
      <c r="J92" s="4">
        <f t="shared" si="17"/>
        <v>30.599999999999998</v>
      </c>
      <c r="K92" s="4">
        <v>1</v>
      </c>
      <c r="L92" s="4">
        <v>89.4</v>
      </c>
      <c r="M92" s="4">
        <f>L92*0.4</f>
        <v>35.760000000000005</v>
      </c>
      <c r="N92" s="4">
        <f>J92+M92</f>
        <v>66.36</v>
      </c>
      <c r="O92" s="4">
        <v>1</v>
      </c>
    </row>
    <row r="93" spans="1:15" ht="17.25" customHeight="1">
      <c r="A93" s="3" t="s">
        <v>144</v>
      </c>
      <c r="B93" s="2" t="s">
        <v>145</v>
      </c>
      <c r="C93" s="3" t="s">
        <v>4</v>
      </c>
      <c r="D93" s="3">
        <v>4</v>
      </c>
      <c r="E93" s="6">
        <v>56.2</v>
      </c>
      <c r="F93" s="6">
        <v>54.4</v>
      </c>
      <c r="G93" s="4">
        <f t="shared" si="16"/>
        <v>55.3</v>
      </c>
      <c r="H93" s="4"/>
      <c r="I93" s="4">
        <f aca="true" t="shared" si="22" ref="I93:I101">G93+H93</f>
        <v>55.3</v>
      </c>
      <c r="J93" s="4">
        <f t="shared" si="17"/>
        <v>33.18</v>
      </c>
      <c r="K93" s="4">
        <v>1</v>
      </c>
      <c r="L93" s="4">
        <v>76.6</v>
      </c>
      <c r="M93" s="4">
        <f aca="true" t="shared" si="23" ref="M93:M101">L93*0.4</f>
        <v>30.64</v>
      </c>
      <c r="N93" s="4">
        <f aca="true" t="shared" si="24" ref="N93:N101">J93+M93</f>
        <v>63.82</v>
      </c>
      <c r="O93" s="4">
        <v>1</v>
      </c>
    </row>
    <row r="94" spans="1:15" ht="17.25" customHeight="1">
      <c r="A94" s="3" t="s">
        <v>144</v>
      </c>
      <c r="B94" s="2" t="s">
        <v>146</v>
      </c>
      <c r="C94" s="3" t="s">
        <v>3</v>
      </c>
      <c r="D94" s="3">
        <v>4</v>
      </c>
      <c r="E94" s="6">
        <v>48.4</v>
      </c>
      <c r="F94" s="6">
        <v>43.2</v>
      </c>
      <c r="G94" s="4">
        <f t="shared" si="16"/>
        <v>45.8</v>
      </c>
      <c r="H94" s="4">
        <v>2.5</v>
      </c>
      <c r="I94" s="4">
        <f t="shared" si="22"/>
        <v>48.3</v>
      </c>
      <c r="J94" s="4">
        <f t="shared" si="17"/>
        <v>28.979999999999997</v>
      </c>
      <c r="K94" s="4">
        <v>3</v>
      </c>
      <c r="L94" s="4">
        <v>82.2</v>
      </c>
      <c r="M94" s="4">
        <f t="shared" si="23"/>
        <v>32.88</v>
      </c>
      <c r="N94" s="4">
        <f t="shared" si="24"/>
        <v>61.86</v>
      </c>
      <c r="O94" s="4">
        <v>2</v>
      </c>
    </row>
    <row r="95" spans="1:15" ht="17.25" customHeight="1">
      <c r="A95" s="3" t="s">
        <v>144</v>
      </c>
      <c r="B95" s="2" t="s">
        <v>147</v>
      </c>
      <c r="C95" s="3" t="s">
        <v>4</v>
      </c>
      <c r="D95" s="3">
        <v>4</v>
      </c>
      <c r="E95" s="6">
        <v>47.2</v>
      </c>
      <c r="F95" s="6">
        <v>51.4</v>
      </c>
      <c r="G95" s="4">
        <f t="shared" si="16"/>
        <v>49.3</v>
      </c>
      <c r="H95" s="4"/>
      <c r="I95" s="4">
        <f t="shared" si="22"/>
        <v>49.3</v>
      </c>
      <c r="J95" s="4">
        <f t="shared" si="17"/>
        <v>29.58</v>
      </c>
      <c r="K95" s="4">
        <v>2</v>
      </c>
      <c r="L95" s="4">
        <v>74.2</v>
      </c>
      <c r="M95" s="4">
        <f t="shared" si="23"/>
        <v>29.680000000000003</v>
      </c>
      <c r="N95" s="4">
        <f t="shared" si="24"/>
        <v>59.260000000000005</v>
      </c>
      <c r="O95" s="4">
        <v>3</v>
      </c>
    </row>
    <row r="96" spans="1:15" ht="17.25" customHeight="1">
      <c r="A96" s="3" t="s">
        <v>144</v>
      </c>
      <c r="B96" s="2" t="s">
        <v>148</v>
      </c>
      <c r="C96" s="3" t="s">
        <v>4</v>
      </c>
      <c r="D96" s="3">
        <v>4</v>
      </c>
      <c r="E96" s="6">
        <v>45.2</v>
      </c>
      <c r="F96" s="6">
        <v>43.4</v>
      </c>
      <c r="G96" s="4">
        <f t="shared" si="16"/>
        <v>44.3</v>
      </c>
      <c r="H96" s="4"/>
      <c r="I96" s="4">
        <f t="shared" si="22"/>
        <v>44.3</v>
      </c>
      <c r="J96" s="4">
        <f t="shared" si="17"/>
        <v>26.58</v>
      </c>
      <c r="K96" s="4">
        <v>5</v>
      </c>
      <c r="L96" s="4">
        <v>76.4</v>
      </c>
      <c r="M96" s="4">
        <f t="shared" si="23"/>
        <v>30.560000000000002</v>
      </c>
      <c r="N96" s="4">
        <f t="shared" si="24"/>
        <v>57.14</v>
      </c>
      <c r="O96" s="4">
        <v>4</v>
      </c>
    </row>
    <row r="97" spans="1:15" ht="17.25" customHeight="1">
      <c r="A97" s="3" t="s">
        <v>149</v>
      </c>
      <c r="B97" s="2" t="s">
        <v>150</v>
      </c>
      <c r="C97" s="3" t="s">
        <v>4</v>
      </c>
      <c r="D97" s="3">
        <v>2</v>
      </c>
      <c r="E97" s="6">
        <v>58.8</v>
      </c>
      <c r="F97" s="6">
        <v>58.6</v>
      </c>
      <c r="G97" s="4">
        <f t="shared" si="16"/>
        <v>58.7</v>
      </c>
      <c r="H97" s="4"/>
      <c r="I97" s="4">
        <f t="shared" si="22"/>
        <v>58.7</v>
      </c>
      <c r="J97" s="4">
        <f t="shared" si="17"/>
        <v>35.22</v>
      </c>
      <c r="K97" s="4">
        <v>2</v>
      </c>
      <c r="L97" s="4">
        <v>79.6</v>
      </c>
      <c r="M97" s="4">
        <f t="shared" si="23"/>
        <v>31.84</v>
      </c>
      <c r="N97" s="4">
        <f t="shared" si="24"/>
        <v>67.06</v>
      </c>
      <c r="O97" s="4">
        <v>1</v>
      </c>
    </row>
    <row r="98" spans="1:15" ht="17.25" customHeight="1">
      <c r="A98" s="3" t="s">
        <v>149</v>
      </c>
      <c r="B98" s="2" t="s">
        <v>151</v>
      </c>
      <c r="C98" s="3" t="s">
        <v>4</v>
      </c>
      <c r="D98" s="3">
        <v>2</v>
      </c>
      <c r="E98" s="6">
        <v>63.2</v>
      </c>
      <c r="F98" s="6">
        <v>55.2</v>
      </c>
      <c r="G98" s="4">
        <f t="shared" si="16"/>
        <v>59.2</v>
      </c>
      <c r="H98" s="4"/>
      <c r="I98" s="4">
        <f t="shared" si="22"/>
        <v>59.2</v>
      </c>
      <c r="J98" s="4">
        <f t="shared" si="17"/>
        <v>35.52</v>
      </c>
      <c r="K98" s="4">
        <v>1</v>
      </c>
      <c r="L98" s="4">
        <v>77.4</v>
      </c>
      <c r="M98" s="4">
        <f t="shared" si="23"/>
        <v>30.960000000000004</v>
      </c>
      <c r="N98" s="4">
        <f t="shared" si="24"/>
        <v>66.48</v>
      </c>
      <c r="O98" s="4">
        <v>2</v>
      </c>
    </row>
    <row r="99" spans="1:15" ht="17.25" customHeight="1">
      <c r="A99" s="3" t="s">
        <v>152</v>
      </c>
      <c r="B99" s="2" t="s">
        <v>153</v>
      </c>
      <c r="C99" s="3" t="s">
        <v>4</v>
      </c>
      <c r="D99" s="3">
        <v>1</v>
      </c>
      <c r="E99" s="6">
        <v>70.4</v>
      </c>
      <c r="F99" s="6">
        <v>72.4</v>
      </c>
      <c r="G99" s="4">
        <f>(E99+F99)/2</f>
        <v>71.4</v>
      </c>
      <c r="H99" s="4"/>
      <c r="I99" s="4">
        <f t="shared" si="22"/>
        <v>71.4</v>
      </c>
      <c r="J99" s="4">
        <f>I99*0.6</f>
        <v>42.84</v>
      </c>
      <c r="K99" s="4">
        <v>1</v>
      </c>
      <c r="L99" s="4">
        <v>82.8</v>
      </c>
      <c r="M99" s="4">
        <f t="shared" si="23"/>
        <v>33.12</v>
      </c>
      <c r="N99" s="4">
        <f t="shared" si="24"/>
        <v>75.96000000000001</v>
      </c>
      <c r="O99" s="4">
        <v>1</v>
      </c>
    </row>
    <row r="100" spans="1:15" ht="17.25" customHeight="1">
      <c r="A100" s="3" t="s">
        <v>154</v>
      </c>
      <c r="B100" s="2" t="s">
        <v>155</v>
      </c>
      <c r="C100" s="3" t="s">
        <v>4</v>
      </c>
      <c r="D100" s="3">
        <v>1</v>
      </c>
      <c r="E100" s="6">
        <v>62</v>
      </c>
      <c r="F100" s="6">
        <v>44.4</v>
      </c>
      <c r="G100" s="4">
        <f>(E100+F100)/2</f>
        <v>53.2</v>
      </c>
      <c r="H100" s="4"/>
      <c r="I100" s="4">
        <f t="shared" si="22"/>
        <v>53.2</v>
      </c>
      <c r="J100" s="4">
        <f>I100*0.6</f>
        <v>31.92</v>
      </c>
      <c r="K100" s="4">
        <v>1</v>
      </c>
      <c r="L100" s="4">
        <v>83.6</v>
      </c>
      <c r="M100" s="4">
        <f t="shared" si="23"/>
        <v>33.44</v>
      </c>
      <c r="N100" s="4">
        <f t="shared" si="24"/>
        <v>65.36</v>
      </c>
      <c r="O100" s="4">
        <v>1</v>
      </c>
    </row>
    <row r="101" spans="1:15" ht="17.25" customHeight="1">
      <c r="A101" s="3" t="s">
        <v>156</v>
      </c>
      <c r="B101" s="2" t="s">
        <v>157</v>
      </c>
      <c r="C101" s="3" t="s">
        <v>4</v>
      </c>
      <c r="D101" s="3">
        <v>1</v>
      </c>
      <c r="E101" s="6">
        <v>56.4</v>
      </c>
      <c r="F101" s="6">
        <v>50</v>
      </c>
      <c r="G101" s="4">
        <f>(E101+F101)/2</f>
        <v>53.2</v>
      </c>
      <c r="H101" s="4"/>
      <c r="I101" s="4">
        <f t="shared" si="22"/>
        <v>53.2</v>
      </c>
      <c r="J101" s="4">
        <f>I101*0.6</f>
        <v>31.92</v>
      </c>
      <c r="K101" s="4">
        <v>2</v>
      </c>
      <c r="L101" s="4">
        <v>87.4</v>
      </c>
      <c r="M101" s="4">
        <f t="shared" si="23"/>
        <v>34.96</v>
      </c>
      <c r="N101" s="4">
        <f t="shared" si="24"/>
        <v>66.88</v>
      </c>
      <c r="O101" s="4">
        <v>1</v>
      </c>
    </row>
  </sheetData>
  <sheetProtection/>
  <mergeCells count="1">
    <mergeCell ref="A1:O1"/>
  </mergeCells>
  <printOptions/>
  <pageMargins left="0.8661417322834646" right="0" top="0.35433070866141736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yf</cp:lastModifiedBy>
  <cp:lastPrinted>2017-01-19T03:09:46Z</cp:lastPrinted>
  <dcterms:created xsi:type="dcterms:W3CDTF">2017-01-09T01:26:08Z</dcterms:created>
  <dcterms:modified xsi:type="dcterms:W3CDTF">2017-01-19T03:25:24Z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