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政治处\"/>
    </mc:Choice>
  </mc:AlternateContent>
  <bookViews>
    <workbookView xWindow="0" yWindow="0" windowWidth="23895" windowHeight="103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8" i="1" l="1"/>
  <c r="I8" i="1"/>
  <c r="K8" i="1" s="1"/>
  <c r="O8" i="1" s="1"/>
  <c r="G8" i="1"/>
  <c r="E8" i="1"/>
  <c r="N7" i="1"/>
  <c r="I7" i="1"/>
  <c r="G7" i="1"/>
  <c r="E7" i="1"/>
  <c r="K7" i="1" s="1"/>
  <c r="O7" i="1" s="1"/>
  <c r="N6" i="1"/>
  <c r="I6" i="1"/>
  <c r="K6" i="1" s="1"/>
  <c r="O6" i="1" s="1"/>
  <c r="G6" i="1"/>
  <c r="E6" i="1"/>
  <c r="N5" i="1"/>
  <c r="I5" i="1"/>
  <c r="G5" i="1"/>
  <c r="E5" i="1"/>
  <c r="K5" i="1" s="1"/>
  <c r="O5" i="1" s="1"/>
  <c r="N4" i="1"/>
  <c r="I4" i="1"/>
  <c r="K4" i="1" s="1"/>
  <c r="O4" i="1" s="1"/>
  <c r="G4" i="1"/>
  <c r="E4" i="1"/>
  <c r="N3" i="1"/>
  <c r="I3" i="1"/>
  <c r="G3" i="1"/>
  <c r="E3" i="1"/>
  <c r="K3" i="1" s="1"/>
  <c r="O3" i="1" s="1"/>
</calcChain>
</file>

<file path=xl/sharedStrings.xml><?xml version="1.0" encoding="utf-8"?>
<sst xmlns="http://schemas.openxmlformats.org/spreadsheetml/2006/main" count="27" uniqueCount="25">
  <si>
    <t>武胜县人民检察院招聘协警成绩表</t>
  </si>
  <si>
    <t>序号</t>
  </si>
  <si>
    <t>准考证号</t>
  </si>
  <si>
    <t>姓名</t>
  </si>
  <si>
    <t>笔试成绩</t>
  </si>
  <si>
    <t>笔试折合分</t>
  </si>
  <si>
    <t>技能测试成绩</t>
  </si>
  <si>
    <t>技能成绩折合分</t>
  </si>
  <si>
    <t>体能测试成绩</t>
  </si>
  <si>
    <t>体能折合分</t>
  </si>
  <si>
    <t>车考加试成绩</t>
  </si>
  <si>
    <t>笔试总分</t>
  </si>
  <si>
    <t>笔试名次</t>
  </si>
  <si>
    <t>面试成绩</t>
  </si>
  <si>
    <t>面试折合</t>
  </si>
  <si>
    <t>总成绩</t>
  </si>
  <si>
    <t>总名次</t>
  </si>
  <si>
    <t>备注</t>
  </si>
  <si>
    <t>肖俊韩</t>
  </si>
  <si>
    <t>体检入围</t>
  </si>
  <si>
    <t>侯波</t>
  </si>
  <si>
    <t>戴维</t>
  </si>
  <si>
    <t>毛虎</t>
  </si>
  <si>
    <t>王彦斌</t>
  </si>
  <si>
    <t>范聪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</si>
</sst>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8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Font="1" applyFill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>
      <selection activeCell="Q14" sqref="A1:Q14"/>
    </sheetView>
  </sheetViews>
  <sheetFormatPr defaultColWidth="9" defaultRowHeight="13.5"/>
  <cols>
    <col min="1" max="1" width="3.875" customWidth="1"/>
    <col min="2" max="2" width="12.625" style="1"/>
    <col min="3" max="3" width="7.375" customWidth="1"/>
    <col min="4" max="4" width="8" customWidth="1"/>
    <col min="5" max="5" width="8.375" customWidth="1"/>
    <col min="6" max="6" width="8.25" customWidth="1"/>
    <col min="7" max="7" width="8.375" customWidth="1"/>
    <col min="8" max="8" width="8.75" customWidth="1"/>
    <col min="10" max="10" width="7.875" customWidth="1"/>
    <col min="11" max="11" width="8.75" customWidth="1"/>
    <col min="12" max="12" width="6" customWidth="1"/>
    <col min="13" max="14" width="7.5" customWidth="1"/>
    <col min="15" max="15" width="6.875" customWidth="1"/>
    <col min="16" max="16" width="6" customWidth="1"/>
    <col min="17" max="17" width="7.75" customWidth="1"/>
  </cols>
  <sheetData>
    <row r="1" spans="1:17" ht="24">
      <c r="A1" s="2"/>
      <c r="B1" s="12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8.5">
      <c r="A2" s="11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>
      <c r="A3" s="6">
        <v>1</v>
      </c>
      <c r="B3" s="5">
        <v>20170316039</v>
      </c>
      <c r="C3" s="6" t="s">
        <v>18</v>
      </c>
      <c r="D3" s="6">
        <v>69</v>
      </c>
      <c r="E3" s="7">
        <f t="shared" ref="E3:E8" si="0">D3*0.3</f>
        <v>20.7</v>
      </c>
      <c r="F3" s="6">
        <v>82</v>
      </c>
      <c r="G3" s="7">
        <f t="shared" ref="G3:G8" si="1">F3*0.15</f>
        <v>12.299999999999999</v>
      </c>
      <c r="H3" s="6">
        <v>65</v>
      </c>
      <c r="I3" s="7">
        <f t="shared" ref="I3:I8" si="2">H3*0.15</f>
        <v>9.75</v>
      </c>
      <c r="J3" s="6">
        <v>9</v>
      </c>
      <c r="K3" s="7">
        <f t="shared" ref="K3:K8" si="3">E3+G3+I3+J3</f>
        <v>51.75</v>
      </c>
      <c r="L3" s="6">
        <v>1</v>
      </c>
      <c r="M3" s="6">
        <v>83.4</v>
      </c>
      <c r="N3" s="6">
        <f t="shared" ref="N3:N8" si="4">M3*0.4</f>
        <v>33.360000000000007</v>
      </c>
      <c r="O3" s="6">
        <f t="shared" ref="O3:O8" si="5">K3+N3</f>
        <v>85.110000000000014</v>
      </c>
      <c r="P3" s="6">
        <v>1</v>
      </c>
      <c r="Q3" s="11" t="s">
        <v>19</v>
      </c>
    </row>
    <row r="4" spans="1:17">
      <c r="A4" s="6">
        <v>2</v>
      </c>
      <c r="B4" s="5">
        <v>20170316009</v>
      </c>
      <c r="C4" s="6" t="s">
        <v>20</v>
      </c>
      <c r="D4" s="6">
        <v>71</v>
      </c>
      <c r="E4" s="7">
        <f t="shared" si="0"/>
        <v>21.3</v>
      </c>
      <c r="F4" s="6">
        <v>46</v>
      </c>
      <c r="G4" s="7">
        <f t="shared" si="1"/>
        <v>6.8999999999999995</v>
      </c>
      <c r="H4" s="6">
        <v>80</v>
      </c>
      <c r="I4" s="7">
        <f t="shared" si="2"/>
        <v>12</v>
      </c>
      <c r="J4" s="6">
        <v>9</v>
      </c>
      <c r="K4" s="7">
        <f t="shared" si="3"/>
        <v>49.2</v>
      </c>
      <c r="L4" s="6">
        <v>2</v>
      </c>
      <c r="M4" s="6">
        <v>83.6</v>
      </c>
      <c r="N4" s="6">
        <f t="shared" si="4"/>
        <v>33.44</v>
      </c>
      <c r="O4" s="6">
        <f t="shared" si="5"/>
        <v>82.64</v>
      </c>
      <c r="P4" s="6">
        <v>2</v>
      </c>
      <c r="Q4" s="11" t="s">
        <v>19</v>
      </c>
    </row>
    <row r="5" spans="1:17">
      <c r="A5" s="6">
        <v>3</v>
      </c>
      <c r="B5" s="5">
        <v>20170316080</v>
      </c>
      <c r="C5" s="6" t="s">
        <v>21</v>
      </c>
      <c r="D5" s="6">
        <v>62</v>
      </c>
      <c r="E5" s="7">
        <f t="shared" si="0"/>
        <v>18.599999999999998</v>
      </c>
      <c r="F5" s="6">
        <v>63</v>
      </c>
      <c r="G5" s="7">
        <f t="shared" si="1"/>
        <v>9.4499999999999993</v>
      </c>
      <c r="H5" s="6">
        <v>70</v>
      </c>
      <c r="I5" s="7">
        <f t="shared" si="2"/>
        <v>10.5</v>
      </c>
      <c r="J5" s="6">
        <v>9</v>
      </c>
      <c r="K5" s="7">
        <f t="shared" si="3"/>
        <v>47.55</v>
      </c>
      <c r="L5" s="6">
        <v>4</v>
      </c>
      <c r="M5" s="6">
        <v>85.8</v>
      </c>
      <c r="N5" s="6">
        <f t="shared" si="4"/>
        <v>34.32</v>
      </c>
      <c r="O5" s="6">
        <f t="shared" si="5"/>
        <v>81.87</v>
      </c>
      <c r="P5" s="6">
        <v>3</v>
      </c>
      <c r="Q5" s="11" t="s">
        <v>19</v>
      </c>
    </row>
    <row r="6" spans="1:17">
      <c r="A6" s="9">
        <v>4</v>
      </c>
      <c r="B6" s="8">
        <v>20170316103</v>
      </c>
      <c r="C6" s="9" t="s">
        <v>22</v>
      </c>
      <c r="D6" s="9">
        <v>63</v>
      </c>
      <c r="E6" s="10">
        <f t="shared" si="0"/>
        <v>18.899999999999999</v>
      </c>
      <c r="F6" s="9">
        <v>66</v>
      </c>
      <c r="G6" s="10">
        <f t="shared" si="1"/>
        <v>9.9</v>
      </c>
      <c r="H6" s="9">
        <v>75</v>
      </c>
      <c r="I6" s="10">
        <f t="shared" si="2"/>
        <v>11.25</v>
      </c>
      <c r="J6" s="9">
        <v>9</v>
      </c>
      <c r="K6" s="10">
        <f t="shared" si="3"/>
        <v>49.05</v>
      </c>
      <c r="L6" s="9">
        <v>3</v>
      </c>
      <c r="M6" s="9">
        <v>81.599999999999994</v>
      </c>
      <c r="N6" s="9">
        <f t="shared" si="4"/>
        <v>32.64</v>
      </c>
      <c r="O6" s="9">
        <f t="shared" si="5"/>
        <v>81.69</v>
      </c>
      <c r="P6" s="9">
        <v>4</v>
      </c>
      <c r="Q6" s="11"/>
    </row>
    <row r="7" spans="1:17">
      <c r="A7" s="9">
        <v>5</v>
      </c>
      <c r="B7" s="8">
        <v>20170316044</v>
      </c>
      <c r="C7" s="9" t="s">
        <v>23</v>
      </c>
      <c r="D7" s="9">
        <v>63</v>
      </c>
      <c r="E7" s="10">
        <f t="shared" si="0"/>
        <v>18.899999999999999</v>
      </c>
      <c r="F7" s="9">
        <v>56</v>
      </c>
      <c r="G7" s="10">
        <f t="shared" si="1"/>
        <v>8.4</v>
      </c>
      <c r="H7" s="9">
        <v>70</v>
      </c>
      <c r="I7" s="10">
        <f t="shared" si="2"/>
        <v>10.5</v>
      </c>
      <c r="J7" s="9">
        <v>9</v>
      </c>
      <c r="K7" s="10">
        <f t="shared" si="3"/>
        <v>46.8</v>
      </c>
      <c r="L7" s="9">
        <v>5</v>
      </c>
      <c r="M7" s="9">
        <v>79.599999999999994</v>
      </c>
      <c r="N7" s="9">
        <f t="shared" si="4"/>
        <v>31.84</v>
      </c>
      <c r="O7" s="9">
        <f t="shared" si="5"/>
        <v>78.64</v>
      </c>
      <c r="P7" s="9">
        <v>5</v>
      </c>
      <c r="Q7" s="11"/>
    </row>
    <row r="8" spans="1:17">
      <c r="A8" s="9">
        <v>6</v>
      </c>
      <c r="B8" s="8">
        <v>20170316086</v>
      </c>
      <c r="C8" s="9" t="s">
        <v>24</v>
      </c>
      <c r="D8" s="9">
        <v>60</v>
      </c>
      <c r="E8" s="10">
        <f t="shared" si="0"/>
        <v>18</v>
      </c>
      <c r="F8" s="9">
        <v>59</v>
      </c>
      <c r="G8" s="10">
        <f t="shared" si="1"/>
        <v>8.85</v>
      </c>
      <c r="H8" s="9">
        <v>70</v>
      </c>
      <c r="I8" s="10">
        <f t="shared" si="2"/>
        <v>10.5</v>
      </c>
      <c r="J8" s="9">
        <v>8</v>
      </c>
      <c r="K8" s="10">
        <f t="shared" si="3"/>
        <v>45.35</v>
      </c>
      <c r="L8" s="9">
        <v>6</v>
      </c>
      <c r="M8" s="9">
        <v>79</v>
      </c>
      <c r="N8" s="9">
        <f t="shared" si="4"/>
        <v>31.6</v>
      </c>
      <c r="O8" s="9">
        <f t="shared" si="5"/>
        <v>76.95</v>
      </c>
      <c r="P8" s="9">
        <v>6</v>
      </c>
      <c r="Q8" s="6"/>
    </row>
  </sheetData>
  <mergeCells count="1">
    <mergeCell ref="B1:Q1"/>
  </mergeCells>
  <phoneticPr fontId="5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2017-03-17T08:47:55Z</cp:lastPrinted>
  <dcterms:created xsi:type="dcterms:W3CDTF">2017-03-17T08:22:00Z</dcterms:created>
  <dcterms:modified xsi:type="dcterms:W3CDTF">2017-03-17T08:48:06Z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