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3415" windowHeight="9285"/>
  </bookViews>
  <sheets>
    <sheet name="总成绩" sheetId="1" r:id="rId1"/>
    <sheet name="体检人员名单" sheetId="2" r:id="rId2"/>
  </sheets>
  <definedNames>
    <definedName name="_xlnm._FilterDatabase" localSheetId="0" hidden="1">总成绩!$A$3:$K$132</definedName>
    <definedName name="_xlnm.Print_Titles" localSheetId="1">体检人员名单!$1:$3</definedName>
    <definedName name="_xlnm.Print_Titles" localSheetId="0">总成绩!$1:$3</definedName>
  </definedNames>
  <calcPr calcId="124519"/>
</workbook>
</file>

<file path=xl/calcChain.xml><?xml version="1.0" encoding="utf-8"?>
<calcChain xmlns="http://schemas.openxmlformats.org/spreadsheetml/2006/main">
  <c r="J112" i="1"/>
  <c r="J111"/>
  <c r="J110"/>
  <c r="J90"/>
  <c r="J88"/>
  <c r="J89"/>
  <c r="J91"/>
  <c r="J92"/>
  <c r="J93"/>
  <c r="J94"/>
  <c r="J95"/>
  <c r="J96"/>
  <c r="J13"/>
  <c r="J14"/>
  <c r="J15"/>
  <c r="J16"/>
  <c r="J17"/>
  <c r="J18"/>
  <c r="J19"/>
  <c r="J20"/>
  <c r="J4"/>
  <c r="J5"/>
  <c r="J6"/>
  <c r="J7"/>
  <c r="J8"/>
  <c r="J9"/>
  <c r="J10"/>
  <c r="J11"/>
  <c r="J12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97"/>
  <c r="J98"/>
  <c r="J99"/>
  <c r="J100"/>
  <c r="J101"/>
  <c r="J102"/>
  <c r="J103"/>
  <c r="J104"/>
  <c r="J105"/>
  <c r="J106"/>
  <c r="J107"/>
  <c r="J108"/>
  <c r="J109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</calcChain>
</file>

<file path=xl/sharedStrings.xml><?xml version="1.0" encoding="utf-8"?>
<sst xmlns="http://schemas.openxmlformats.org/spreadsheetml/2006/main" count="1179" uniqueCount="511">
  <si>
    <t>序号</t>
    <phoneticPr fontId="2" type="noConversion"/>
  </si>
  <si>
    <t>姓名</t>
    <phoneticPr fontId="2" type="noConversion"/>
  </si>
  <si>
    <t>性别</t>
    <phoneticPr fontId="2" type="noConversion"/>
  </si>
  <si>
    <t>职位名称</t>
    <phoneticPr fontId="2" type="noConversion"/>
  </si>
  <si>
    <t>职位代码</t>
    <phoneticPr fontId="2" type="noConversion"/>
  </si>
  <si>
    <t>准考证号码</t>
    <phoneticPr fontId="2" type="noConversion"/>
  </si>
  <si>
    <t>笔试成绩</t>
    <phoneticPr fontId="2" type="noConversion"/>
  </si>
  <si>
    <t>综合面试成绩</t>
    <phoneticPr fontId="2" type="noConversion"/>
  </si>
  <si>
    <t>专业面试成绩</t>
    <phoneticPr fontId="2" type="noConversion"/>
  </si>
  <si>
    <t>总成绩</t>
    <phoneticPr fontId="2" type="noConversion"/>
  </si>
  <si>
    <t>1</t>
    <phoneticPr fontId="2" type="noConversion"/>
  </si>
  <si>
    <t>高帆</t>
  </si>
  <si>
    <t>女</t>
  </si>
  <si>
    <t>人体解剖学教研室(2017001)</t>
  </si>
  <si>
    <t>2017001001</t>
    <phoneticPr fontId="2" type="noConversion"/>
  </si>
  <si>
    <t>是</t>
    <phoneticPr fontId="2" type="noConversion"/>
  </si>
  <si>
    <t>赵梅</t>
  </si>
  <si>
    <t>多媒体形态学实验室(2017002)</t>
  </si>
  <si>
    <t>2017002005</t>
  </si>
  <si>
    <t>34</t>
  </si>
  <si>
    <t>2</t>
    <phoneticPr fontId="2" type="noConversion"/>
  </si>
  <si>
    <t>曹文鹏</t>
  </si>
  <si>
    <t>男</t>
  </si>
  <si>
    <t>多媒体形态学实验室(2017002)</t>
    <phoneticPr fontId="2" type="noConversion"/>
  </si>
  <si>
    <t>2017002001</t>
    <phoneticPr fontId="2" type="noConversion"/>
  </si>
  <si>
    <t>缺考</t>
    <phoneticPr fontId="2" type="noConversion"/>
  </si>
  <si>
    <t>61</t>
  </si>
  <si>
    <t>5</t>
  </si>
  <si>
    <t>刘进</t>
  </si>
  <si>
    <t>化学教研室(2017003)</t>
  </si>
  <si>
    <t>2017003004</t>
  </si>
  <si>
    <t>63</t>
  </si>
  <si>
    <t>6</t>
  </si>
  <si>
    <t>袁见萍</t>
  </si>
  <si>
    <t>2017003007</t>
  </si>
  <si>
    <t>83</t>
  </si>
  <si>
    <t>4</t>
  </si>
  <si>
    <t>李小强</t>
  </si>
  <si>
    <t>化学教研室(2017003)</t>
    <phoneticPr fontId="2" type="noConversion"/>
  </si>
  <si>
    <t>2017003003</t>
  </si>
  <si>
    <t>77</t>
  </si>
  <si>
    <t>9</t>
  </si>
  <si>
    <t>张儒雅</t>
  </si>
  <si>
    <t>免疫学教研室(2017004)</t>
  </si>
  <si>
    <t>2017004007</t>
  </si>
  <si>
    <t>8</t>
  </si>
  <si>
    <t>杨英</t>
  </si>
  <si>
    <t>2017004005</t>
  </si>
  <si>
    <t>7</t>
  </si>
  <si>
    <t>杨光玺</t>
  </si>
  <si>
    <t>免疫学教研室(2017004)</t>
    <phoneticPr fontId="2" type="noConversion"/>
  </si>
  <si>
    <t>2017004004</t>
  </si>
  <si>
    <t>11</t>
  </si>
  <si>
    <t>文波</t>
  </si>
  <si>
    <t>微生物与生化药学教研室(2017008)</t>
  </si>
  <si>
    <t>2017008007</t>
  </si>
  <si>
    <t>62</t>
  </si>
  <si>
    <t>10</t>
  </si>
  <si>
    <t>牟珍珍</t>
  </si>
  <si>
    <t>微生物与生化药学教研室(2017008)</t>
    <phoneticPr fontId="2" type="noConversion"/>
  </si>
  <si>
    <t>2017008003</t>
  </si>
  <si>
    <t>12</t>
  </si>
  <si>
    <t>陈雅</t>
  </si>
  <si>
    <t>2017008008</t>
  </si>
  <si>
    <t>33</t>
  </si>
  <si>
    <t>15</t>
  </si>
  <si>
    <t>贺智勇</t>
  </si>
  <si>
    <t>分析化学教研室(2017009)</t>
  </si>
  <si>
    <t>2017009009</t>
  </si>
  <si>
    <t>13</t>
  </si>
  <si>
    <t>刘丹</t>
  </si>
  <si>
    <t>分析化学教研室(2017009)</t>
    <phoneticPr fontId="2" type="noConversion"/>
  </si>
  <si>
    <t>2017009005</t>
  </si>
  <si>
    <t>49</t>
  </si>
  <si>
    <t>14</t>
  </si>
  <si>
    <t>潘丽丽</t>
  </si>
  <si>
    <t>2017009006</t>
  </si>
  <si>
    <t>44</t>
  </si>
  <si>
    <t>16</t>
  </si>
  <si>
    <t>令狐克刚</t>
  </si>
  <si>
    <t>中药药理学教研室(2017010)</t>
    <phoneticPr fontId="2" type="noConversion"/>
  </si>
  <si>
    <t>2017010002</t>
  </si>
  <si>
    <t>73</t>
  </si>
  <si>
    <t>17</t>
  </si>
  <si>
    <t>庞雪</t>
  </si>
  <si>
    <t>中药药理学教研室(2017010)</t>
  </si>
  <si>
    <t>2017010009</t>
  </si>
  <si>
    <t>18</t>
  </si>
  <si>
    <t>魏丹</t>
  </si>
  <si>
    <t>2017010013</t>
  </si>
  <si>
    <t>67</t>
  </si>
  <si>
    <t>19</t>
  </si>
  <si>
    <t>王艺颖</t>
  </si>
  <si>
    <t>预防医学教研室(2017011)</t>
    <phoneticPr fontId="2" type="noConversion"/>
  </si>
  <si>
    <t>2017011001</t>
    <phoneticPr fontId="2" type="noConversion"/>
  </si>
  <si>
    <t>20</t>
  </si>
  <si>
    <t>马欣茹</t>
  </si>
  <si>
    <t>流行病学教研室(2017012)</t>
    <phoneticPr fontId="2" type="noConversion"/>
  </si>
  <si>
    <t>2017012001</t>
    <phoneticPr fontId="2" type="noConversion"/>
  </si>
  <si>
    <t>21</t>
  </si>
  <si>
    <t>王楠兰</t>
  </si>
  <si>
    <t>营养与食品卫生学教研室(2017013)</t>
    <phoneticPr fontId="2" type="noConversion"/>
  </si>
  <si>
    <t>2017013002</t>
  </si>
  <si>
    <t>22</t>
  </si>
  <si>
    <t>靳帅</t>
  </si>
  <si>
    <t>营养与食品卫生学教研室(2017013)</t>
  </si>
  <si>
    <t>2017013003</t>
  </si>
  <si>
    <t>56</t>
  </si>
  <si>
    <t>26</t>
  </si>
  <si>
    <t>吴俊</t>
  </si>
  <si>
    <t>内科护理学、妇儿科护理学、护理学人文教研室(2017014)</t>
    <phoneticPr fontId="2" type="noConversion"/>
  </si>
  <si>
    <t>2017014007</t>
  </si>
  <si>
    <t>25</t>
  </si>
  <si>
    <t>王先美</t>
  </si>
  <si>
    <t>内科护理学、妇儿科护理学、护理学人文教研室(2017014)</t>
  </si>
  <si>
    <t>2017014005</t>
  </si>
  <si>
    <t>23</t>
  </si>
  <si>
    <t>李宇</t>
  </si>
  <si>
    <t>2017014001</t>
    <phoneticPr fontId="2" type="noConversion"/>
  </si>
  <si>
    <t>24</t>
  </si>
  <si>
    <t>宋燕伶</t>
  </si>
  <si>
    <t>2017014003</t>
  </si>
  <si>
    <t>29</t>
  </si>
  <si>
    <t>严莉莎</t>
  </si>
  <si>
    <t>护理技能实验室(2017015)</t>
  </si>
  <si>
    <t>2017015003</t>
  </si>
  <si>
    <t>78</t>
  </si>
  <si>
    <t>28</t>
  </si>
  <si>
    <t>王丽</t>
  </si>
  <si>
    <t>2017015002</t>
  </si>
  <si>
    <t>48</t>
  </si>
  <si>
    <t>27</t>
  </si>
  <si>
    <t>孟庆敏</t>
  </si>
  <si>
    <t>护理技能实验室(2017015)</t>
    <phoneticPr fontId="2" type="noConversion"/>
  </si>
  <si>
    <t>2017015001</t>
    <phoneticPr fontId="2" type="noConversion"/>
  </si>
  <si>
    <t>41</t>
  </si>
  <si>
    <t>周艳</t>
  </si>
  <si>
    <t>大学公共体育教研室 休闲体育教研室(2017016)</t>
  </si>
  <si>
    <t>2017016015</t>
  </si>
  <si>
    <t>35</t>
  </si>
  <si>
    <t>邓菊会</t>
  </si>
  <si>
    <t>2017016019</t>
  </si>
  <si>
    <t>79</t>
  </si>
  <si>
    <t>30</t>
  </si>
  <si>
    <t>李传琴</t>
  </si>
  <si>
    <t>大学公共体育教研室 休闲体育教研室(2017016)</t>
    <phoneticPr fontId="2" type="noConversion"/>
  </si>
  <si>
    <t>2017016009</t>
  </si>
  <si>
    <t>85</t>
  </si>
  <si>
    <t>32</t>
  </si>
  <si>
    <t>杨雪萍</t>
  </si>
  <si>
    <t>2017016011</t>
  </si>
  <si>
    <t>76</t>
  </si>
  <si>
    <t>36</t>
  </si>
  <si>
    <t>周国梅</t>
  </si>
  <si>
    <t>2017016029</t>
  </si>
  <si>
    <t>31</t>
  </si>
  <si>
    <t>王开学</t>
  </si>
  <si>
    <t>2017016010</t>
  </si>
  <si>
    <t>叶刚</t>
  </si>
  <si>
    <t>2017016012</t>
  </si>
  <si>
    <t>38</t>
  </si>
  <si>
    <t>周涵妮</t>
  </si>
  <si>
    <t>市场营销学教研室(2017017)</t>
  </si>
  <si>
    <t>2017017010</t>
  </si>
  <si>
    <t>37</t>
  </si>
  <si>
    <t>胡蕤</t>
    <phoneticPr fontId="2" type="noConversion"/>
  </si>
  <si>
    <t>市场营销学教研室(2017017)</t>
    <phoneticPr fontId="2" type="noConversion"/>
  </si>
  <si>
    <t>2017017007</t>
  </si>
  <si>
    <t>60</t>
  </si>
  <si>
    <t>39</t>
  </si>
  <si>
    <t>杨朝正</t>
  </si>
  <si>
    <t>2017017011</t>
  </si>
  <si>
    <t>42</t>
  </si>
  <si>
    <t>周春芳</t>
  </si>
  <si>
    <t>卫生经济学教研室(2017018)</t>
  </si>
  <si>
    <t>2017018009</t>
  </si>
  <si>
    <t>40</t>
  </si>
  <si>
    <t>游建民</t>
  </si>
  <si>
    <t>卫生经济学教研室(2017018)</t>
    <phoneticPr fontId="2" type="noConversion"/>
  </si>
  <si>
    <t>2017018001</t>
    <phoneticPr fontId="2" type="noConversion"/>
  </si>
  <si>
    <t>75</t>
  </si>
  <si>
    <t>张欢</t>
  </si>
  <si>
    <t>2017018006</t>
  </si>
  <si>
    <t>43</t>
  </si>
  <si>
    <t>路雅芝</t>
  </si>
  <si>
    <t>翻译教研室(2017019)</t>
    <phoneticPr fontId="2" type="noConversion"/>
  </si>
  <si>
    <t>2017019008</t>
  </si>
  <si>
    <t>72</t>
  </si>
  <si>
    <t>杨明兴</t>
  </si>
  <si>
    <t>翻译教研室(2017019)</t>
  </si>
  <si>
    <t>2017019017</t>
  </si>
  <si>
    <t>45</t>
  </si>
  <si>
    <t>张文龙</t>
  </si>
  <si>
    <t>2017019021</t>
  </si>
  <si>
    <t>46</t>
  </si>
  <si>
    <t>彭晨</t>
  </si>
  <si>
    <t>大学英语教研室(2017020)</t>
    <phoneticPr fontId="2" type="noConversion"/>
  </si>
  <si>
    <t>2017020010</t>
  </si>
  <si>
    <t>74</t>
  </si>
  <si>
    <t>47</t>
  </si>
  <si>
    <t>李雨徽</t>
  </si>
  <si>
    <t>大学英语教研室(2017020)</t>
  </si>
  <si>
    <t>2017020025</t>
  </si>
  <si>
    <t>母单</t>
  </si>
  <si>
    <t>2017020037</t>
  </si>
  <si>
    <t>张义</t>
  </si>
  <si>
    <t>生物医学工程教研室(2017021)</t>
    <phoneticPr fontId="2" type="noConversion"/>
  </si>
  <si>
    <t>2017021005</t>
  </si>
  <si>
    <t>50</t>
  </si>
  <si>
    <t>周厚明</t>
  </si>
  <si>
    <t>生物医学工程教研室(2017021)</t>
  </si>
  <si>
    <t>2017021006</t>
  </si>
  <si>
    <t>54</t>
  </si>
  <si>
    <t>51</t>
  </si>
  <si>
    <t>朱凯</t>
  </si>
  <si>
    <t>2017021007</t>
  </si>
  <si>
    <t>52</t>
  </si>
  <si>
    <t>曾丽娜</t>
  </si>
  <si>
    <t>生物技术教研室(2017022)</t>
  </si>
  <si>
    <t>2017022002</t>
  </si>
  <si>
    <t>53</t>
  </si>
  <si>
    <t>陈芳</t>
  </si>
  <si>
    <t>生物技术教研室(2017022)</t>
    <phoneticPr fontId="2" type="noConversion"/>
  </si>
  <si>
    <t>2017022003</t>
  </si>
  <si>
    <t>66</t>
  </si>
  <si>
    <t>陈宗良</t>
  </si>
  <si>
    <t>2017022004</t>
  </si>
  <si>
    <t>55</t>
  </si>
  <si>
    <t>杨棵</t>
  </si>
  <si>
    <t>2017022013</t>
  </si>
  <si>
    <t>杜瑞峰</t>
  </si>
  <si>
    <t>马克思主义中国化教研室(2017024)</t>
  </si>
  <si>
    <t>2017024002</t>
  </si>
  <si>
    <t>57</t>
  </si>
  <si>
    <t>刘青锋</t>
  </si>
  <si>
    <t>2017024004</t>
  </si>
  <si>
    <t>80</t>
  </si>
  <si>
    <t>58</t>
  </si>
  <si>
    <t>王丹丹</t>
  </si>
  <si>
    <t>马克思主义中国化教研室(2017024)</t>
    <phoneticPr fontId="2" type="noConversion"/>
  </si>
  <si>
    <t>2017024005</t>
  </si>
  <si>
    <t>宋小娟</t>
  </si>
  <si>
    <t>食品分析与安全检测教研室(2017025)</t>
    <phoneticPr fontId="2" type="noConversion"/>
  </si>
  <si>
    <t>2017025009</t>
  </si>
  <si>
    <t>71</t>
  </si>
  <si>
    <t>周绍琴</t>
  </si>
  <si>
    <t>2017025011</t>
  </si>
  <si>
    <t>68</t>
  </si>
  <si>
    <t>64</t>
  </si>
  <si>
    <t>张付兰</t>
  </si>
  <si>
    <t>2017025017</t>
  </si>
  <si>
    <t>65</t>
  </si>
  <si>
    <t>葛娜</t>
  </si>
  <si>
    <t>2017025020</t>
  </si>
  <si>
    <t>李平</t>
  </si>
  <si>
    <t>2017025013</t>
  </si>
  <si>
    <t>59</t>
  </si>
  <si>
    <t>李泽秀</t>
    <phoneticPr fontId="2" type="noConversion"/>
  </si>
  <si>
    <t>2017025007</t>
  </si>
  <si>
    <t>娄利娇</t>
    <phoneticPr fontId="2" type="noConversion"/>
  </si>
  <si>
    <t>2017025008</t>
    <phoneticPr fontId="2" type="noConversion"/>
  </si>
  <si>
    <t>70</t>
  </si>
  <si>
    <t>吕海琼</t>
  </si>
  <si>
    <t>对外汉语教研室(2017027)</t>
    <phoneticPr fontId="2" type="noConversion"/>
  </si>
  <si>
    <t>2017027003</t>
  </si>
  <si>
    <t>82</t>
  </si>
  <si>
    <t>赵卫红</t>
  </si>
  <si>
    <t>对外汉语教研室(2017027)</t>
  </si>
  <si>
    <t>2017027007</t>
  </si>
  <si>
    <t>84</t>
  </si>
  <si>
    <t>69</t>
  </si>
  <si>
    <t>黄锦</t>
  </si>
  <si>
    <t>2017027002</t>
  </si>
  <si>
    <t>马开敏</t>
  </si>
  <si>
    <t>2017027004</t>
  </si>
  <si>
    <t>艾大清</t>
  </si>
  <si>
    <t>医学信息学教研室(2017028)</t>
  </si>
  <si>
    <t>2017028003</t>
  </si>
  <si>
    <t>任丽娜</t>
  </si>
  <si>
    <t>医学信息学教研室(2017028)</t>
    <phoneticPr fontId="2" type="noConversion"/>
  </si>
  <si>
    <t>2017028001</t>
    <phoneticPr fontId="2" type="noConversion"/>
  </si>
  <si>
    <t>李娟</t>
  </si>
  <si>
    <t>2017028004</t>
  </si>
  <si>
    <t>荣冬芸</t>
  </si>
  <si>
    <t>健康管理教研室(2017029)</t>
    <phoneticPr fontId="2" type="noConversion"/>
  </si>
  <si>
    <t>2017029001</t>
    <phoneticPr fontId="2" type="noConversion"/>
  </si>
  <si>
    <t>89</t>
  </si>
  <si>
    <t>李曦</t>
  </si>
  <si>
    <t>环境污染与疾病监控教育部重点实验室(2017033)</t>
    <phoneticPr fontId="2" type="noConversion"/>
  </si>
  <si>
    <t>2017033003</t>
  </si>
  <si>
    <t>胡婷</t>
  </si>
  <si>
    <t>环境污染与疾病监控教育部重点实验室(2017033)</t>
  </si>
  <si>
    <t>2017033005</t>
  </si>
  <si>
    <t>谢琅</t>
  </si>
  <si>
    <t>2017033004</t>
  </si>
  <si>
    <t>81</t>
  </si>
  <si>
    <t>刘永莲</t>
  </si>
  <si>
    <t>2017033007</t>
  </si>
  <si>
    <t>胡曦尹</t>
  </si>
  <si>
    <t>2017033006</t>
  </si>
  <si>
    <t>陈娅</t>
  </si>
  <si>
    <t>会计(2017034)</t>
  </si>
  <si>
    <t>2017034010</t>
  </si>
  <si>
    <t>88</t>
  </si>
  <si>
    <t>宋苑秋</t>
  </si>
  <si>
    <t>2017034054</t>
  </si>
  <si>
    <t>陈才莉</t>
  </si>
  <si>
    <t>会计(2017034)</t>
    <phoneticPr fontId="2" type="noConversion"/>
  </si>
  <si>
    <t>2017034098</t>
  </si>
  <si>
    <t>87</t>
  </si>
  <si>
    <t>李瑞</t>
  </si>
  <si>
    <t>2017034032</t>
  </si>
  <si>
    <t>86</t>
  </si>
  <si>
    <t>李琼</t>
  </si>
  <si>
    <t>2017034031</t>
  </si>
  <si>
    <t>黄倩倩</t>
  </si>
  <si>
    <t>2017034025</t>
  </si>
  <si>
    <t>贺蓉飞</t>
  </si>
  <si>
    <t>2017034021</t>
  </si>
  <si>
    <t>李崇慧</t>
  </si>
  <si>
    <t>2017034028</t>
  </si>
  <si>
    <t>91</t>
  </si>
  <si>
    <t>王岚</t>
  </si>
  <si>
    <t>内科(2017035)</t>
  </si>
  <si>
    <t>2017035008</t>
  </si>
  <si>
    <t>90</t>
  </si>
  <si>
    <t>廖恺</t>
  </si>
  <si>
    <t>内科(2017035)</t>
    <phoneticPr fontId="2" type="noConversion"/>
  </si>
  <si>
    <t>2017035006</t>
  </si>
  <si>
    <t>92</t>
  </si>
  <si>
    <t>朱丽娜</t>
  </si>
  <si>
    <t>2017035018</t>
  </si>
  <si>
    <t>93</t>
  </si>
  <si>
    <t>黄飞</t>
  </si>
  <si>
    <t>外科(2017036)</t>
  </si>
  <si>
    <t>2017036001</t>
    <phoneticPr fontId="2" type="noConversion"/>
  </si>
  <si>
    <t>94</t>
  </si>
  <si>
    <t>刘大钰</t>
  </si>
  <si>
    <t>外科(2017036)</t>
    <phoneticPr fontId="2" type="noConversion"/>
  </si>
  <si>
    <t>2017036004</t>
  </si>
  <si>
    <t>95</t>
  </si>
  <si>
    <t>汪珂</t>
  </si>
  <si>
    <t>2017036005</t>
  </si>
  <si>
    <t>贵州医科大学2017年公开招考总成绩及入围体检人员名单</t>
    <phoneticPr fontId="2" type="noConversion"/>
  </si>
  <si>
    <t>面试成绩</t>
    <phoneticPr fontId="2" type="noConversion"/>
  </si>
  <si>
    <t>109</t>
  </si>
  <si>
    <t>冯少萍</t>
  </si>
  <si>
    <t>专职辅导员(2017037)</t>
  </si>
  <si>
    <t>2017037142</t>
  </si>
  <si>
    <t>是</t>
    <phoneticPr fontId="2" type="noConversion"/>
  </si>
  <si>
    <t>108</t>
  </si>
  <si>
    <t>陈丽</t>
  </si>
  <si>
    <t>2017037137</t>
  </si>
  <si>
    <t>111</t>
  </si>
  <si>
    <t>马景瑶</t>
  </si>
  <si>
    <t>2017037167</t>
  </si>
  <si>
    <t>102</t>
  </si>
  <si>
    <t>张虎</t>
  </si>
  <si>
    <t>2017037058</t>
  </si>
  <si>
    <t>104</t>
  </si>
  <si>
    <t>李才辉</t>
  </si>
  <si>
    <t>2017037069</t>
  </si>
  <si>
    <t>107</t>
  </si>
  <si>
    <t>向丹</t>
  </si>
  <si>
    <t>2017037119</t>
  </si>
  <si>
    <t>97</t>
  </si>
  <si>
    <t>郭新政</t>
  </si>
  <si>
    <t>2017037020</t>
  </si>
  <si>
    <t>110</t>
  </si>
  <si>
    <t>邓书贤</t>
  </si>
  <si>
    <t>2017037144</t>
  </si>
  <si>
    <t>100</t>
  </si>
  <si>
    <t>邵海龙</t>
  </si>
  <si>
    <t>专职辅导员(2017037)</t>
    <phoneticPr fontId="2" type="noConversion"/>
  </si>
  <si>
    <t>2017037055</t>
  </si>
  <si>
    <t>96</t>
  </si>
  <si>
    <t>李远兰</t>
  </si>
  <si>
    <t>2017037009</t>
  </si>
  <si>
    <t>103</t>
  </si>
  <si>
    <t>郑佳文</t>
  </si>
  <si>
    <t>2017037065</t>
  </si>
  <si>
    <t>101</t>
  </si>
  <si>
    <t>江蓉</t>
  </si>
  <si>
    <t>2017037057</t>
  </si>
  <si>
    <t>105</t>
  </si>
  <si>
    <t>冉红艳</t>
  </si>
  <si>
    <t>2017037083</t>
  </si>
  <si>
    <t>106</t>
  </si>
  <si>
    <t>宁友金</t>
  </si>
  <si>
    <t>2017037115</t>
  </si>
  <si>
    <t>99</t>
  </si>
  <si>
    <t>雷文</t>
  </si>
  <si>
    <t>2017037036</t>
  </si>
  <si>
    <t>112</t>
  </si>
  <si>
    <t>唐链</t>
  </si>
  <si>
    <t>2017037170</t>
  </si>
  <si>
    <t>徐宁</t>
  </si>
  <si>
    <t>学生管理科(2017026)</t>
  </si>
  <si>
    <t>2017026004</t>
  </si>
  <si>
    <t>王丽霞</t>
  </si>
  <si>
    <t>学生管理科(2017026)</t>
    <phoneticPr fontId="2" type="noConversion"/>
  </si>
  <si>
    <t>2017026002</t>
  </si>
  <si>
    <t>邬昌玲</t>
  </si>
  <si>
    <t>2017026003</t>
  </si>
  <si>
    <t>98</t>
  </si>
  <si>
    <t>徐方晴</t>
  </si>
  <si>
    <t>2017037031</t>
  </si>
  <si>
    <t>是否进入体检</t>
    <phoneticPr fontId="2" type="noConversion"/>
  </si>
  <si>
    <t>3</t>
  </si>
  <si>
    <t>是</t>
    <phoneticPr fontId="2" type="noConversion"/>
  </si>
  <si>
    <t>2017001</t>
  </si>
  <si>
    <t>2017002</t>
  </si>
  <si>
    <t>2017003</t>
  </si>
  <si>
    <t>2017004</t>
  </si>
  <si>
    <t>2017008</t>
  </si>
  <si>
    <t>2017009</t>
  </si>
  <si>
    <t>2017010</t>
  </si>
  <si>
    <t>2017011</t>
  </si>
  <si>
    <t>2017012</t>
  </si>
  <si>
    <t>2017013</t>
  </si>
  <si>
    <t>2017014</t>
  </si>
  <si>
    <t>2017015</t>
  </si>
  <si>
    <t>2017016</t>
  </si>
  <si>
    <t>2017017</t>
  </si>
  <si>
    <t>2017018</t>
  </si>
  <si>
    <t>2017019</t>
  </si>
  <si>
    <t>2017020</t>
  </si>
  <si>
    <t>2017021</t>
  </si>
  <si>
    <t>2017022</t>
  </si>
  <si>
    <t>2017024</t>
  </si>
  <si>
    <t>2017025</t>
  </si>
  <si>
    <t>2017026</t>
  </si>
  <si>
    <t>2017027</t>
  </si>
  <si>
    <t>2017028</t>
  </si>
  <si>
    <t>2017029</t>
  </si>
  <si>
    <t>2017033</t>
  </si>
  <si>
    <t>2017034</t>
  </si>
  <si>
    <t>2017035</t>
  </si>
  <si>
    <t>2017036</t>
  </si>
  <si>
    <t>2017037</t>
  </si>
  <si>
    <t>王朋</t>
  </si>
  <si>
    <t>王庆</t>
  </si>
  <si>
    <t>杨雪妮</t>
  </si>
  <si>
    <t>张牡丹</t>
  </si>
  <si>
    <t>邹丽丹</t>
  </si>
  <si>
    <t>宋毅超</t>
  </si>
  <si>
    <t>刘淼</t>
  </si>
  <si>
    <t>胡竹</t>
  </si>
  <si>
    <t>白青鸿</t>
  </si>
  <si>
    <t>陈顺琴</t>
  </si>
  <si>
    <t>袁光宇</t>
  </si>
  <si>
    <t>陈江</t>
  </si>
  <si>
    <t>刘艳敏</t>
  </si>
  <si>
    <t>潘洁</t>
  </si>
  <si>
    <t>杨露</t>
  </si>
  <si>
    <t>杨绍群</t>
  </si>
  <si>
    <t>技能中心(2017005)</t>
    <phoneticPr fontId="2" type="noConversion"/>
  </si>
  <si>
    <t>技能中心(2017005)</t>
  </si>
  <si>
    <t>技能中心(2017006)</t>
  </si>
  <si>
    <t>技能中心(2017006)</t>
    <phoneticPr fontId="2" type="noConversion"/>
  </si>
  <si>
    <t>生殖中心(2017007)</t>
    <phoneticPr fontId="2" type="noConversion"/>
  </si>
  <si>
    <t>2017005006</t>
  </si>
  <si>
    <t>2017005008</t>
  </si>
  <si>
    <t>2017005010</t>
  </si>
  <si>
    <t>2017006001</t>
    <phoneticPr fontId="2" type="noConversion"/>
  </si>
  <si>
    <t>2017006003</t>
  </si>
  <si>
    <t>2017006006</t>
  </si>
  <si>
    <t>2017006007</t>
  </si>
  <si>
    <t>2017007003</t>
  </si>
  <si>
    <t>分子生物学重点实验室(2017031)</t>
  </si>
  <si>
    <t>2017031010</t>
  </si>
  <si>
    <t>2017031012</t>
  </si>
  <si>
    <t>分子生物学重点实验室(2017031)</t>
    <phoneticPr fontId="2" type="noConversion"/>
  </si>
  <si>
    <t>2017031013</t>
  </si>
  <si>
    <t>毒化教研室(2017030)</t>
  </si>
  <si>
    <t>2017030001</t>
    <phoneticPr fontId="2" type="noConversion"/>
  </si>
  <si>
    <t>2017030002</t>
  </si>
  <si>
    <t>贺顺姣</t>
  </si>
  <si>
    <t>毒化教研室(2017030)</t>
    <phoneticPr fontId="2" type="noConversion"/>
  </si>
  <si>
    <t>2017030003</t>
  </si>
  <si>
    <t>贵州省药物制剂重点实验室(2017032)</t>
  </si>
  <si>
    <t>2017032003</t>
  </si>
  <si>
    <t>贵州省药物制剂重点实验室(2017032)</t>
    <phoneticPr fontId="2" type="noConversion"/>
  </si>
  <si>
    <t>2017032004</t>
  </si>
  <si>
    <t>2017032007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</si>
  <si>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</si>
  <si>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</si>
  <si>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</si>
  <si>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</si>
  <si>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</si>
  <si>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</si>
  <si>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</si>
  <si>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</si>
  <si>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</si>
  <si>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</si>
  <si>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</si>
  <si>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</si>
  <si>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</si>
  <si>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</si>
  <si>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</si>
  <si>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</si>
  <si>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</si>
  <si>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2017005</t>
  </si>
  <si>
    <t>2017006</t>
  </si>
  <si>
    <t>2017007</t>
  </si>
  <si>
    <t>2017030</t>
  </si>
  <si>
    <t>2017031</t>
  </si>
  <si>
    <t>2017032</t>
  </si>
  <si>
    <t>缺考</t>
    <phoneticPr fontId="2" type="noConversion"/>
  </si>
  <si>
    <t>是</t>
    <phoneticPr fontId="2" type="noConversion"/>
  </si>
  <si>
    <t>贵州医科大学2017年公开招考入围体检人员名单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</si>
</sst>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1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2"/>
  <sheetViews>
    <sheetView tabSelected="1" workbookViewId="0">
      <selection activeCell="N7" sqref="N7"/>
    </sheetView>
  </sheetViews>
  <sheetFormatPr defaultRowHeight="13.5"/>
  <cols>
    <col min="1" max="1" width="5" bestFit="1" customWidth="1"/>
    <col min="2" max="2" width="8" bestFit="1" customWidth="1"/>
    <col min="3" max="3" width="5" bestFit="1" customWidth="1"/>
    <col min="4" max="4" width="47.125" bestFit="1" customWidth="1"/>
    <col min="5" max="5" width="8.5" style="11" bestFit="1" customWidth="1"/>
    <col min="6" max="6" width="10.25" bestFit="1" customWidth="1"/>
    <col min="7" max="7" width="8.5" bestFit="1" customWidth="1"/>
    <col min="8" max="8" width="10.75" bestFit="1" customWidth="1"/>
    <col min="9" max="9" width="10.75" style="12" bestFit="1" customWidth="1"/>
    <col min="10" max="10" width="6.75" style="11" bestFit="1" customWidth="1"/>
    <col min="11" max="11" width="12.25" style="12" bestFit="1" customWidth="1"/>
  </cols>
  <sheetData>
    <row r="1" spans="1:11" s="1" customFormat="1" ht="22.5">
      <c r="A1" s="21" t="s">
        <v>343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2" customFormat="1">
      <c r="A2" s="22" t="s">
        <v>0</v>
      </c>
      <c r="B2" s="22" t="s">
        <v>1</v>
      </c>
      <c r="C2" s="22" t="s">
        <v>2</v>
      </c>
      <c r="D2" s="22" t="s">
        <v>3</v>
      </c>
      <c r="E2" s="24" t="s">
        <v>4</v>
      </c>
      <c r="F2" s="22" t="s">
        <v>5</v>
      </c>
      <c r="G2" s="24" t="s">
        <v>6</v>
      </c>
      <c r="H2" s="28" t="s">
        <v>344</v>
      </c>
      <c r="I2" s="29"/>
      <c r="J2" s="24" t="s">
        <v>9</v>
      </c>
      <c r="K2" s="24" t="s">
        <v>407</v>
      </c>
    </row>
    <row r="3" spans="1:11" s="2" customFormat="1" ht="24">
      <c r="A3" s="23"/>
      <c r="B3" s="23"/>
      <c r="C3" s="23"/>
      <c r="D3" s="23"/>
      <c r="E3" s="25"/>
      <c r="F3" s="23"/>
      <c r="G3" s="25"/>
      <c r="H3" s="13" t="s">
        <v>7</v>
      </c>
      <c r="I3" s="13" t="s">
        <v>8</v>
      </c>
      <c r="J3" s="25"/>
      <c r="K3" s="25"/>
    </row>
    <row r="4" spans="1:11" s="7" customFormat="1">
      <c r="A4" s="3" t="s">
        <v>10</v>
      </c>
      <c r="B4" s="5" t="s">
        <v>11</v>
      </c>
      <c r="C4" s="5" t="s">
        <v>12</v>
      </c>
      <c r="D4" s="5" t="s">
        <v>13</v>
      </c>
      <c r="E4" s="4" t="s">
        <v>410</v>
      </c>
      <c r="F4" s="3" t="s">
        <v>14</v>
      </c>
      <c r="G4" s="10">
        <v>64.5</v>
      </c>
      <c r="H4" s="15">
        <v>81.599999999999994</v>
      </c>
      <c r="I4" s="15">
        <v>93</v>
      </c>
      <c r="J4" s="15">
        <f>G4*0.4+H4*0.4+I4*0.2</f>
        <v>77.039999999999992</v>
      </c>
      <c r="K4" s="6" t="s">
        <v>15</v>
      </c>
    </row>
    <row r="5" spans="1:11" s="7" customFormat="1">
      <c r="A5" s="3" t="s">
        <v>20</v>
      </c>
      <c r="B5" s="5" t="s">
        <v>16</v>
      </c>
      <c r="C5" s="5" t="s">
        <v>12</v>
      </c>
      <c r="D5" s="5" t="s">
        <v>17</v>
      </c>
      <c r="E5" s="4" t="s">
        <v>411</v>
      </c>
      <c r="F5" s="3" t="s">
        <v>18</v>
      </c>
      <c r="G5" s="10">
        <v>34</v>
      </c>
      <c r="H5" s="15">
        <v>82.6</v>
      </c>
      <c r="I5" s="15">
        <v>93</v>
      </c>
      <c r="J5" s="15">
        <f>G5*0.4+H5*0.4+I5*0.2</f>
        <v>65.240000000000009</v>
      </c>
      <c r="K5" s="6" t="s">
        <v>15</v>
      </c>
    </row>
    <row r="6" spans="1:11" s="7" customFormat="1">
      <c r="A6" s="3" t="s">
        <v>408</v>
      </c>
      <c r="B6" s="5" t="s">
        <v>21</v>
      </c>
      <c r="C6" s="5" t="s">
        <v>22</v>
      </c>
      <c r="D6" s="5" t="s">
        <v>23</v>
      </c>
      <c r="E6" s="4" t="s">
        <v>411</v>
      </c>
      <c r="F6" s="3" t="s">
        <v>24</v>
      </c>
      <c r="G6" s="10">
        <v>61</v>
      </c>
      <c r="H6" s="15" t="s">
        <v>25</v>
      </c>
      <c r="I6" s="15" t="s">
        <v>25</v>
      </c>
      <c r="J6" s="15">
        <f>G6*0.4</f>
        <v>24.400000000000002</v>
      </c>
      <c r="K6" s="6"/>
    </row>
    <row r="7" spans="1:11" s="7" customFormat="1">
      <c r="A7" s="3" t="s">
        <v>36</v>
      </c>
      <c r="B7" s="5" t="s">
        <v>28</v>
      </c>
      <c r="C7" s="5" t="s">
        <v>12</v>
      </c>
      <c r="D7" s="5" t="s">
        <v>29</v>
      </c>
      <c r="E7" s="4" t="s">
        <v>412</v>
      </c>
      <c r="F7" s="3" t="s">
        <v>30</v>
      </c>
      <c r="G7" s="10">
        <v>63</v>
      </c>
      <c r="H7" s="15" t="s">
        <v>25</v>
      </c>
      <c r="I7" s="15" t="s">
        <v>25</v>
      </c>
      <c r="J7" s="15">
        <f>G7*0.4</f>
        <v>25.200000000000003</v>
      </c>
      <c r="K7" s="6"/>
    </row>
    <row r="8" spans="1:11" s="7" customFormat="1">
      <c r="A8" s="3" t="s">
        <v>27</v>
      </c>
      <c r="B8" s="5" t="s">
        <v>33</v>
      </c>
      <c r="C8" s="5" t="s">
        <v>12</v>
      </c>
      <c r="D8" s="5" t="s">
        <v>29</v>
      </c>
      <c r="E8" s="4" t="s">
        <v>412</v>
      </c>
      <c r="F8" s="3" t="s">
        <v>34</v>
      </c>
      <c r="G8" s="10">
        <v>83</v>
      </c>
      <c r="H8" s="15">
        <v>85.4</v>
      </c>
      <c r="I8" s="15">
        <v>84</v>
      </c>
      <c r="J8" s="15">
        <f>G8*0.4+H8*0.4+I8*0.2</f>
        <v>84.160000000000011</v>
      </c>
      <c r="K8" s="6" t="s">
        <v>15</v>
      </c>
    </row>
    <row r="9" spans="1:11" s="7" customFormat="1">
      <c r="A9" s="3" t="s">
        <v>32</v>
      </c>
      <c r="B9" s="5" t="s">
        <v>37</v>
      </c>
      <c r="C9" s="5" t="s">
        <v>22</v>
      </c>
      <c r="D9" s="5" t="s">
        <v>38</v>
      </c>
      <c r="E9" s="4" t="s">
        <v>412</v>
      </c>
      <c r="F9" s="3" t="s">
        <v>39</v>
      </c>
      <c r="G9" s="10">
        <v>77</v>
      </c>
      <c r="H9" s="15">
        <v>86.4</v>
      </c>
      <c r="I9" s="15">
        <v>91.4</v>
      </c>
      <c r="J9" s="15">
        <f>G9*0.4+H9*0.4+I9*0.2</f>
        <v>83.64</v>
      </c>
      <c r="K9" s="6"/>
    </row>
    <row r="10" spans="1:11" s="7" customFormat="1">
      <c r="A10" s="3" t="s">
        <v>48</v>
      </c>
      <c r="B10" s="5" t="s">
        <v>42</v>
      </c>
      <c r="C10" s="5" t="s">
        <v>12</v>
      </c>
      <c r="D10" s="5" t="s">
        <v>43</v>
      </c>
      <c r="E10" s="4" t="s">
        <v>413</v>
      </c>
      <c r="F10" s="3" t="s">
        <v>44</v>
      </c>
      <c r="G10" s="10">
        <v>83</v>
      </c>
      <c r="H10" s="15">
        <v>84.8</v>
      </c>
      <c r="I10" s="15">
        <v>94.4</v>
      </c>
      <c r="J10" s="15">
        <f>G10*0.4+H10*0.4+I10*0.2</f>
        <v>86</v>
      </c>
      <c r="K10" s="6" t="s">
        <v>15</v>
      </c>
    </row>
    <row r="11" spans="1:11" s="7" customFormat="1">
      <c r="A11" s="3" t="s">
        <v>45</v>
      </c>
      <c r="B11" s="5" t="s">
        <v>46</v>
      </c>
      <c r="C11" s="5" t="s">
        <v>22</v>
      </c>
      <c r="D11" s="5" t="s">
        <v>43</v>
      </c>
      <c r="E11" s="4" t="s">
        <v>413</v>
      </c>
      <c r="F11" s="3" t="s">
        <v>47</v>
      </c>
      <c r="G11" s="10">
        <v>62.5</v>
      </c>
      <c r="H11" s="15">
        <v>82.8</v>
      </c>
      <c r="I11" s="15">
        <v>86</v>
      </c>
      <c r="J11" s="15">
        <f>G11*0.4+H11*0.4+I11*0.2</f>
        <v>75.319999999999993</v>
      </c>
      <c r="K11" s="6"/>
    </row>
    <row r="12" spans="1:11" s="7" customFormat="1">
      <c r="A12" s="3" t="s">
        <v>41</v>
      </c>
      <c r="B12" s="5" t="s">
        <v>49</v>
      </c>
      <c r="C12" s="5" t="s">
        <v>12</v>
      </c>
      <c r="D12" s="5" t="s">
        <v>50</v>
      </c>
      <c r="E12" s="4" t="s">
        <v>413</v>
      </c>
      <c r="F12" s="3" t="s">
        <v>51</v>
      </c>
      <c r="G12" s="10">
        <v>64.5</v>
      </c>
      <c r="H12" s="15">
        <v>84.6</v>
      </c>
      <c r="I12" s="15">
        <v>76.599999999999994</v>
      </c>
      <c r="J12" s="15">
        <f>G12*0.4+H12*0.4+I12*0.2</f>
        <v>74.960000000000008</v>
      </c>
      <c r="K12" s="6"/>
    </row>
    <row r="13" spans="1:11" s="7" customFormat="1">
      <c r="A13" s="3" t="s">
        <v>57</v>
      </c>
      <c r="B13" s="5" t="s">
        <v>440</v>
      </c>
      <c r="C13" s="5" t="s">
        <v>22</v>
      </c>
      <c r="D13" s="5" t="s">
        <v>456</v>
      </c>
      <c r="E13" s="4" t="s">
        <v>502</v>
      </c>
      <c r="F13" s="3" t="s">
        <v>461</v>
      </c>
      <c r="G13" s="10">
        <v>71</v>
      </c>
      <c r="H13" s="16">
        <v>80.8</v>
      </c>
      <c r="I13" s="15">
        <v>72.599999999999994</v>
      </c>
      <c r="J13" s="15">
        <f t="shared" ref="J13:J20" si="0">G13*0.4+H13*0.4+I13*0.2</f>
        <v>75.239999999999995</v>
      </c>
      <c r="K13" s="6"/>
    </row>
    <row r="14" spans="1:11" s="7" customFormat="1">
      <c r="A14" s="3" t="s">
        <v>52</v>
      </c>
      <c r="B14" s="5" t="s">
        <v>441</v>
      </c>
      <c r="C14" s="5" t="s">
        <v>12</v>
      </c>
      <c r="D14" s="5" t="s">
        <v>457</v>
      </c>
      <c r="E14" s="4" t="s">
        <v>502</v>
      </c>
      <c r="F14" s="3" t="s">
        <v>462</v>
      </c>
      <c r="G14" s="10">
        <v>85</v>
      </c>
      <c r="H14" s="16">
        <v>89.8</v>
      </c>
      <c r="I14" s="15">
        <v>89.6</v>
      </c>
      <c r="J14" s="15">
        <f t="shared" si="0"/>
        <v>87.84</v>
      </c>
      <c r="K14" s="6" t="s">
        <v>509</v>
      </c>
    </row>
    <row r="15" spans="1:11" s="7" customFormat="1">
      <c r="A15" s="3" t="s">
        <v>61</v>
      </c>
      <c r="B15" s="5" t="s">
        <v>442</v>
      </c>
      <c r="C15" s="5" t="s">
        <v>12</v>
      </c>
      <c r="D15" s="5" t="s">
        <v>457</v>
      </c>
      <c r="E15" s="4" t="s">
        <v>502</v>
      </c>
      <c r="F15" s="3" t="s">
        <v>463</v>
      </c>
      <c r="G15" s="10">
        <v>67</v>
      </c>
      <c r="H15" s="16">
        <v>80</v>
      </c>
      <c r="I15" s="15">
        <v>74.599999999999994</v>
      </c>
      <c r="J15" s="15">
        <f t="shared" si="0"/>
        <v>73.72</v>
      </c>
      <c r="K15" s="6"/>
    </row>
    <row r="16" spans="1:11" s="7" customFormat="1">
      <c r="A16" s="3" t="s">
        <v>69</v>
      </c>
      <c r="B16" s="5" t="s">
        <v>443</v>
      </c>
      <c r="C16" s="5" t="s">
        <v>12</v>
      </c>
      <c r="D16" s="5" t="s">
        <v>458</v>
      </c>
      <c r="E16" s="4" t="s">
        <v>503</v>
      </c>
      <c r="F16" s="5" t="s">
        <v>464</v>
      </c>
      <c r="G16" s="10">
        <v>78.5</v>
      </c>
      <c r="H16" s="16">
        <v>82.4</v>
      </c>
      <c r="I16" s="15">
        <v>92.4</v>
      </c>
      <c r="J16" s="15">
        <f t="shared" si="0"/>
        <v>82.84</v>
      </c>
      <c r="K16" s="6" t="s">
        <v>509</v>
      </c>
    </row>
    <row r="17" spans="1:11" s="7" customFormat="1">
      <c r="A17" s="3" t="s">
        <v>74</v>
      </c>
      <c r="B17" s="5" t="s">
        <v>444</v>
      </c>
      <c r="C17" s="5" t="s">
        <v>12</v>
      </c>
      <c r="D17" s="5" t="s">
        <v>459</v>
      </c>
      <c r="E17" s="4" t="s">
        <v>503</v>
      </c>
      <c r="F17" s="5" t="s">
        <v>465</v>
      </c>
      <c r="G17" s="10">
        <v>61</v>
      </c>
      <c r="H17" s="16">
        <v>89.4</v>
      </c>
      <c r="I17" s="15">
        <v>82.4</v>
      </c>
      <c r="J17" s="15">
        <f t="shared" si="0"/>
        <v>76.640000000000015</v>
      </c>
      <c r="K17" s="6" t="s">
        <v>509</v>
      </c>
    </row>
    <row r="18" spans="1:11" s="7" customFormat="1">
      <c r="A18" s="3" t="s">
        <v>65</v>
      </c>
      <c r="B18" s="5" t="s">
        <v>445</v>
      </c>
      <c r="C18" s="5" t="s">
        <v>12</v>
      </c>
      <c r="D18" s="5" t="s">
        <v>458</v>
      </c>
      <c r="E18" s="4" t="s">
        <v>503</v>
      </c>
      <c r="F18" s="5" t="s">
        <v>466</v>
      </c>
      <c r="G18" s="10">
        <v>67.5</v>
      </c>
      <c r="H18" s="16">
        <v>80.400000000000006</v>
      </c>
      <c r="I18" s="15">
        <v>73.8</v>
      </c>
      <c r="J18" s="15">
        <f t="shared" si="0"/>
        <v>73.92</v>
      </c>
      <c r="K18" s="6"/>
    </row>
    <row r="19" spans="1:11" s="7" customFormat="1">
      <c r="A19" s="3" t="s">
        <v>78</v>
      </c>
      <c r="B19" s="5" t="s">
        <v>446</v>
      </c>
      <c r="C19" s="5" t="s">
        <v>22</v>
      </c>
      <c r="D19" s="5" t="s">
        <v>458</v>
      </c>
      <c r="E19" s="4" t="s">
        <v>503</v>
      </c>
      <c r="F19" s="5" t="s">
        <v>467</v>
      </c>
      <c r="G19" s="10">
        <v>68.5</v>
      </c>
      <c r="H19" s="16">
        <v>78</v>
      </c>
      <c r="I19" s="15">
        <v>69.599999999999994</v>
      </c>
      <c r="J19" s="15">
        <f t="shared" si="0"/>
        <v>72.52000000000001</v>
      </c>
      <c r="K19" s="6"/>
    </row>
    <row r="20" spans="1:11" s="7" customFormat="1">
      <c r="A20" s="3" t="s">
        <v>83</v>
      </c>
      <c r="B20" s="5" t="s">
        <v>447</v>
      </c>
      <c r="C20" s="5" t="s">
        <v>12</v>
      </c>
      <c r="D20" s="5" t="s">
        <v>460</v>
      </c>
      <c r="E20" s="4" t="s">
        <v>504</v>
      </c>
      <c r="F20" s="5" t="s">
        <v>468</v>
      </c>
      <c r="G20" s="10">
        <v>83</v>
      </c>
      <c r="H20" s="16">
        <v>84.8</v>
      </c>
      <c r="I20" s="15">
        <v>89</v>
      </c>
      <c r="J20" s="15">
        <f t="shared" si="0"/>
        <v>84.92</v>
      </c>
      <c r="K20" s="6" t="s">
        <v>509</v>
      </c>
    </row>
    <row r="21" spans="1:11" s="7" customFormat="1">
      <c r="A21" s="3" t="s">
        <v>87</v>
      </c>
      <c r="B21" s="5" t="s">
        <v>53</v>
      </c>
      <c r="C21" s="5" t="s">
        <v>22</v>
      </c>
      <c r="D21" s="5" t="s">
        <v>54</v>
      </c>
      <c r="E21" s="4" t="s">
        <v>414</v>
      </c>
      <c r="F21" s="5" t="s">
        <v>55</v>
      </c>
      <c r="G21" s="10">
        <v>62</v>
      </c>
      <c r="H21" s="16">
        <v>79.599999999999994</v>
      </c>
      <c r="I21" s="17">
        <v>89.8</v>
      </c>
      <c r="J21" s="15">
        <f t="shared" ref="J21:J29" si="1">G21*0.4+H21*0.4+I21*0.2</f>
        <v>74.599999999999994</v>
      </c>
      <c r="K21" s="6" t="s">
        <v>15</v>
      </c>
    </row>
    <row r="22" spans="1:11" s="7" customFormat="1">
      <c r="A22" s="3" t="s">
        <v>91</v>
      </c>
      <c r="B22" s="5" t="s">
        <v>58</v>
      </c>
      <c r="C22" s="5" t="s">
        <v>12</v>
      </c>
      <c r="D22" s="5" t="s">
        <v>59</v>
      </c>
      <c r="E22" s="4" t="s">
        <v>414</v>
      </c>
      <c r="F22" s="5" t="s">
        <v>60</v>
      </c>
      <c r="G22" s="10">
        <v>61.5</v>
      </c>
      <c r="H22" s="15">
        <v>84.4</v>
      </c>
      <c r="I22" s="17">
        <v>80.400000000000006</v>
      </c>
      <c r="J22" s="15">
        <f t="shared" si="1"/>
        <v>74.440000000000012</v>
      </c>
      <c r="K22" s="6"/>
    </row>
    <row r="23" spans="1:11" s="7" customFormat="1">
      <c r="A23" s="3" t="s">
        <v>95</v>
      </c>
      <c r="B23" s="5" t="s">
        <v>62</v>
      </c>
      <c r="C23" s="5" t="s">
        <v>12</v>
      </c>
      <c r="D23" s="5" t="s">
        <v>54</v>
      </c>
      <c r="E23" s="4" t="s">
        <v>414</v>
      </c>
      <c r="F23" s="5" t="s">
        <v>63</v>
      </c>
      <c r="G23" s="10">
        <v>33</v>
      </c>
      <c r="H23" s="15">
        <v>80.2</v>
      </c>
      <c r="I23" s="17">
        <v>75</v>
      </c>
      <c r="J23" s="15">
        <f t="shared" si="1"/>
        <v>60.280000000000008</v>
      </c>
      <c r="K23" s="6"/>
    </row>
    <row r="24" spans="1:11" s="7" customFormat="1">
      <c r="A24" s="3" t="s">
        <v>99</v>
      </c>
      <c r="B24" s="5" t="s">
        <v>66</v>
      </c>
      <c r="C24" s="5" t="s">
        <v>22</v>
      </c>
      <c r="D24" s="5" t="s">
        <v>67</v>
      </c>
      <c r="E24" s="4" t="s">
        <v>415</v>
      </c>
      <c r="F24" s="5" t="s">
        <v>68</v>
      </c>
      <c r="G24" s="10">
        <v>63</v>
      </c>
      <c r="H24" s="15">
        <v>77</v>
      </c>
      <c r="I24" s="17">
        <v>89</v>
      </c>
      <c r="J24" s="15">
        <f t="shared" si="1"/>
        <v>73.8</v>
      </c>
      <c r="K24" s="6" t="s">
        <v>15</v>
      </c>
    </row>
    <row r="25" spans="1:11" s="7" customFormat="1">
      <c r="A25" s="3" t="s">
        <v>103</v>
      </c>
      <c r="B25" s="5" t="s">
        <v>70</v>
      </c>
      <c r="C25" s="5" t="s">
        <v>12</v>
      </c>
      <c r="D25" s="5" t="s">
        <v>71</v>
      </c>
      <c r="E25" s="4" t="s">
        <v>415</v>
      </c>
      <c r="F25" s="5" t="s">
        <v>72</v>
      </c>
      <c r="G25" s="10">
        <v>49</v>
      </c>
      <c r="H25" s="15">
        <v>83.4</v>
      </c>
      <c r="I25" s="17">
        <v>77.400000000000006</v>
      </c>
      <c r="J25" s="15">
        <f t="shared" si="1"/>
        <v>68.440000000000012</v>
      </c>
      <c r="K25" s="6"/>
    </row>
    <row r="26" spans="1:11" s="7" customFormat="1">
      <c r="A26" s="3" t="s">
        <v>116</v>
      </c>
      <c r="B26" s="5" t="s">
        <v>75</v>
      </c>
      <c r="C26" s="5" t="s">
        <v>12</v>
      </c>
      <c r="D26" s="5" t="s">
        <v>67</v>
      </c>
      <c r="E26" s="4" t="s">
        <v>415</v>
      </c>
      <c r="F26" s="5" t="s">
        <v>76</v>
      </c>
      <c r="G26" s="10">
        <v>44</v>
      </c>
      <c r="H26" s="15">
        <v>83</v>
      </c>
      <c r="I26" s="17">
        <v>80.599999999999994</v>
      </c>
      <c r="J26" s="15">
        <f t="shared" si="1"/>
        <v>66.92</v>
      </c>
      <c r="K26" s="6"/>
    </row>
    <row r="27" spans="1:11" s="7" customFormat="1">
      <c r="A27" s="3" t="s">
        <v>119</v>
      </c>
      <c r="B27" s="5" t="s">
        <v>79</v>
      </c>
      <c r="C27" s="5" t="s">
        <v>22</v>
      </c>
      <c r="D27" s="5" t="s">
        <v>80</v>
      </c>
      <c r="E27" s="4" t="s">
        <v>416</v>
      </c>
      <c r="F27" s="5" t="s">
        <v>81</v>
      </c>
      <c r="G27" s="10">
        <v>73</v>
      </c>
      <c r="H27" s="15">
        <v>84.2</v>
      </c>
      <c r="I27" s="17">
        <v>91.8</v>
      </c>
      <c r="J27" s="15">
        <f t="shared" si="1"/>
        <v>81.240000000000009</v>
      </c>
      <c r="K27" s="6" t="s">
        <v>15</v>
      </c>
    </row>
    <row r="28" spans="1:11" s="7" customFormat="1">
      <c r="A28" s="3" t="s">
        <v>112</v>
      </c>
      <c r="B28" s="5" t="s">
        <v>84</v>
      </c>
      <c r="C28" s="5" t="s">
        <v>12</v>
      </c>
      <c r="D28" s="5" t="s">
        <v>85</v>
      </c>
      <c r="E28" s="4" t="s">
        <v>416</v>
      </c>
      <c r="F28" s="5" t="s">
        <v>86</v>
      </c>
      <c r="G28" s="10">
        <v>63</v>
      </c>
      <c r="H28" s="15">
        <v>81.2</v>
      </c>
      <c r="I28" s="17">
        <v>83</v>
      </c>
      <c r="J28" s="15">
        <f t="shared" si="1"/>
        <v>74.28</v>
      </c>
      <c r="K28" s="6"/>
    </row>
    <row r="29" spans="1:11" s="7" customFormat="1">
      <c r="A29" s="3" t="s">
        <v>108</v>
      </c>
      <c r="B29" s="5" t="s">
        <v>88</v>
      </c>
      <c r="C29" s="5" t="s">
        <v>12</v>
      </c>
      <c r="D29" s="5" t="s">
        <v>85</v>
      </c>
      <c r="E29" s="4" t="s">
        <v>416</v>
      </c>
      <c r="F29" s="5" t="s">
        <v>89</v>
      </c>
      <c r="G29" s="10">
        <v>67</v>
      </c>
      <c r="H29" s="15">
        <v>78.8</v>
      </c>
      <c r="I29" s="17">
        <v>79.599999999999994</v>
      </c>
      <c r="J29" s="15">
        <f t="shared" si="1"/>
        <v>74.239999999999995</v>
      </c>
      <c r="K29" s="6"/>
    </row>
    <row r="30" spans="1:11" s="7" customFormat="1">
      <c r="A30" s="3" t="s">
        <v>131</v>
      </c>
      <c r="B30" s="5" t="s">
        <v>92</v>
      </c>
      <c r="C30" s="5" t="s">
        <v>12</v>
      </c>
      <c r="D30" s="5" t="s">
        <v>93</v>
      </c>
      <c r="E30" s="4" t="s">
        <v>417</v>
      </c>
      <c r="F30" s="5" t="s">
        <v>94</v>
      </c>
      <c r="G30" s="10">
        <v>77</v>
      </c>
      <c r="H30" s="15" t="s">
        <v>25</v>
      </c>
      <c r="I30" s="15" t="s">
        <v>25</v>
      </c>
      <c r="J30" s="15">
        <f>G30*0.4</f>
        <v>30.8</v>
      </c>
      <c r="K30" s="3"/>
    </row>
    <row r="31" spans="1:11" s="7" customFormat="1">
      <c r="A31" s="3" t="s">
        <v>127</v>
      </c>
      <c r="B31" s="5" t="s">
        <v>96</v>
      </c>
      <c r="C31" s="5" t="s">
        <v>12</v>
      </c>
      <c r="D31" s="5" t="s">
        <v>97</v>
      </c>
      <c r="E31" s="4" t="s">
        <v>418</v>
      </c>
      <c r="F31" s="5" t="s">
        <v>98</v>
      </c>
      <c r="G31" s="10">
        <v>64.5</v>
      </c>
      <c r="H31" s="15" t="s">
        <v>25</v>
      </c>
      <c r="I31" s="15">
        <v>86.6</v>
      </c>
      <c r="J31" s="15">
        <f>G31*0.4+I31*0.2</f>
        <v>43.120000000000005</v>
      </c>
      <c r="K31" s="6"/>
    </row>
    <row r="32" spans="1:11" s="7" customFormat="1">
      <c r="A32" s="3" t="s">
        <v>122</v>
      </c>
      <c r="B32" s="5" t="s">
        <v>100</v>
      </c>
      <c r="C32" s="5" t="s">
        <v>12</v>
      </c>
      <c r="D32" s="5" t="s">
        <v>101</v>
      </c>
      <c r="E32" s="4" t="s">
        <v>419</v>
      </c>
      <c r="F32" s="5" t="s">
        <v>102</v>
      </c>
      <c r="G32" s="10">
        <v>53.5</v>
      </c>
      <c r="H32" s="15">
        <v>82.8</v>
      </c>
      <c r="I32" s="15">
        <v>92.8</v>
      </c>
      <c r="J32" s="15">
        <f t="shared" ref="J32:J37" si="2">G32*0.4+H32*0.4+I32*0.2</f>
        <v>73.08</v>
      </c>
      <c r="K32" s="6" t="s">
        <v>15</v>
      </c>
    </row>
    <row r="33" spans="1:11" s="7" customFormat="1">
      <c r="A33" s="3" t="s">
        <v>143</v>
      </c>
      <c r="B33" s="5" t="s">
        <v>104</v>
      </c>
      <c r="C33" s="5" t="s">
        <v>22</v>
      </c>
      <c r="D33" s="5" t="s">
        <v>105</v>
      </c>
      <c r="E33" s="4" t="s">
        <v>419</v>
      </c>
      <c r="F33" s="5" t="s">
        <v>106</v>
      </c>
      <c r="G33" s="10">
        <v>56</v>
      </c>
      <c r="H33" s="15">
        <v>82.4</v>
      </c>
      <c r="I33" s="15">
        <v>80.400000000000006</v>
      </c>
      <c r="J33" s="15">
        <f t="shared" si="2"/>
        <v>71.44</v>
      </c>
      <c r="K33" s="6"/>
    </row>
    <row r="34" spans="1:11" s="7" customFormat="1">
      <c r="A34" s="3" t="s">
        <v>155</v>
      </c>
      <c r="B34" s="5" t="s">
        <v>109</v>
      </c>
      <c r="C34" s="5" t="s">
        <v>12</v>
      </c>
      <c r="D34" s="8" t="s">
        <v>110</v>
      </c>
      <c r="E34" s="4" t="s">
        <v>420</v>
      </c>
      <c r="F34" s="5" t="s">
        <v>111</v>
      </c>
      <c r="G34" s="10">
        <v>70.5</v>
      </c>
      <c r="H34" s="15">
        <v>86.4</v>
      </c>
      <c r="I34" s="15">
        <v>91.6</v>
      </c>
      <c r="J34" s="15">
        <f t="shared" si="2"/>
        <v>81.080000000000013</v>
      </c>
      <c r="K34" s="6" t="s">
        <v>15</v>
      </c>
    </row>
    <row r="35" spans="1:11" s="7" customFormat="1">
      <c r="A35" s="3" t="s">
        <v>148</v>
      </c>
      <c r="B35" s="5" t="s">
        <v>113</v>
      </c>
      <c r="C35" s="5" t="s">
        <v>12</v>
      </c>
      <c r="D35" s="8" t="s">
        <v>114</v>
      </c>
      <c r="E35" s="4" t="s">
        <v>420</v>
      </c>
      <c r="F35" s="5" t="s">
        <v>115</v>
      </c>
      <c r="G35" s="10">
        <v>63.5</v>
      </c>
      <c r="H35" s="15">
        <v>85.2</v>
      </c>
      <c r="I35" s="15">
        <v>88.2</v>
      </c>
      <c r="J35" s="15">
        <f t="shared" si="2"/>
        <v>77.12</v>
      </c>
      <c r="K35" s="6" t="s">
        <v>15</v>
      </c>
    </row>
    <row r="36" spans="1:11" s="7" customFormat="1">
      <c r="A36" s="3" t="s">
        <v>64</v>
      </c>
      <c r="B36" s="5" t="s">
        <v>117</v>
      </c>
      <c r="C36" s="5" t="s">
        <v>12</v>
      </c>
      <c r="D36" s="8" t="s">
        <v>110</v>
      </c>
      <c r="E36" s="4" t="s">
        <v>420</v>
      </c>
      <c r="F36" s="5" t="s">
        <v>118</v>
      </c>
      <c r="G36" s="10">
        <v>61.5</v>
      </c>
      <c r="H36" s="15">
        <v>86.8</v>
      </c>
      <c r="I36" s="15">
        <v>88.4</v>
      </c>
      <c r="J36" s="15">
        <f t="shared" si="2"/>
        <v>77</v>
      </c>
      <c r="K36" s="6" t="s">
        <v>15</v>
      </c>
    </row>
    <row r="37" spans="1:11" s="7" customFormat="1">
      <c r="A37" s="3" t="s">
        <v>19</v>
      </c>
      <c r="B37" s="5" t="s">
        <v>120</v>
      </c>
      <c r="C37" s="5" t="s">
        <v>12</v>
      </c>
      <c r="D37" s="8" t="s">
        <v>114</v>
      </c>
      <c r="E37" s="4" t="s">
        <v>420</v>
      </c>
      <c r="F37" s="5" t="s">
        <v>121</v>
      </c>
      <c r="G37" s="10">
        <v>61.5</v>
      </c>
      <c r="H37" s="15">
        <v>86.4</v>
      </c>
      <c r="I37" s="15">
        <v>88</v>
      </c>
      <c r="J37" s="15">
        <f t="shared" si="2"/>
        <v>76.760000000000005</v>
      </c>
      <c r="K37" s="6"/>
    </row>
    <row r="38" spans="1:11" s="7" customFormat="1">
      <c r="A38" s="3" t="s">
        <v>139</v>
      </c>
      <c r="B38" s="5" t="s">
        <v>123</v>
      </c>
      <c r="C38" s="5" t="s">
        <v>12</v>
      </c>
      <c r="D38" s="5" t="s">
        <v>124</v>
      </c>
      <c r="E38" s="4" t="s">
        <v>421</v>
      </c>
      <c r="F38" s="5" t="s">
        <v>125</v>
      </c>
      <c r="G38" s="10">
        <v>78</v>
      </c>
      <c r="H38" s="15" t="s">
        <v>25</v>
      </c>
      <c r="I38" s="15" t="s">
        <v>25</v>
      </c>
      <c r="J38" s="15">
        <f>G38*0.4</f>
        <v>31.200000000000003</v>
      </c>
      <c r="K38" s="9"/>
    </row>
    <row r="39" spans="1:11" s="7" customFormat="1">
      <c r="A39" s="3" t="s">
        <v>152</v>
      </c>
      <c r="B39" s="5" t="s">
        <v>128</v>
      </c>
      <c r="C39" s="5" t="s">
        <v>12</v>
      </c>
      <c r="D39" s="5" t="s">
        <v>124</v>
      </c>
      <c r="E39" s="4" t="s">
        <v>421</v>
      </c>
      <c r="F39" s="5" t="s">
        <v>129</v>
      </c>
      <c r="G39" s="10">
        <v>48</v>
      </c>
      <c r="H39" s="15">
        <v>86.8</v>
      </c>
      <c r="I39" s="15">
        <v>91.4</v>
      </c>
      <c r="J39" s="15">
        <f t="shared" ref="J39:J46" si="3">G39*0.4+H39*0.4+I39*0.2</f>
        <v>72.2</v>
      </c>
      <c r="K39" s="6" t="s">
        <v>15</v>
      </c>
    </row>
    <row r="40" spans="1:11">
      <c r="A40" s="3" t="s">
        <v>164</v>
      </c>
      <c r="B40" s="5" t="s">
        <v>132</v>
      </c>
      <c r="C40" s="5" t="s">
        <v>12</v>
      </c>
      <c r="D40" s="5" t="s">
        <v>133</v>
      </c>
      <c r="E40" s="4" t="s">
        <v>421</v>
      </c>
      <c r="F40" s="5" t="s">
        <v>134</v>
      </c>
      <c r="G40" s="10">
        <v>41</v>
      </c>
      <c r="H40" s="15">
        <v>81</v>
      </c>
      <c r="I40" s="15">
        <v>86</v>
      </c>
      <c r="J40" s="15">
        <f t="shared" si="3"/>
        <v>66</v>
      </c>
      <c r="K40" s="6"/>
    </row>
    <row r="41" spans="1:11" s="19" customFormat="1">
      <c r="A41" s="3" t="s">
        <v>160</v>
      </c>
      <c r="B41" s="5" t="s">
        <v>136</v>
      </c>
      <c r="C41" s="5" t="s">
        <v>12</v>
      </c>
      <c r="D41" s="8" t="s">
        <v>137</v>
      </c>
      <c r="E41" s="4" t="s">
        <v>422</v>
      </c>
      <c r="F41" s="5" t="s">
        <v>138</v>
      </c>
      <c r="G41" s="10">
        <v>83</v>
      </c>
      <c r="H41" s="15">
        <v>85.2</v>
      </c>
      <c r="I41" s="15">
        <v>96.8</v>
      </c>
      <c r="J41" s="15">
        <f t="shared" si="3"/>
        <v>86.64</v>
      </c>
      <c r="K41" s="18" t="s">
        <v>15</v>
      </c>
    </row>
    <row r="42" spans="1:11" s="19" customFormat="1">
      <c r="A42" s="3" t="s">
        <v>169</v>
      </c>
      <c r="B42" s="5" t="s">
        <v>140</v>
      </c>
      <c r="C42" s="5" t="s">
        <v>12</v>
      </c>
      <c r="D42" s="8" t="s">
        <v>137</v>
      </c>
      <c r="E42" s="4" t="s">
        <v>422</v>
      </c>
      <c r="F42" s="5" t="s">
        <v>141</v>
      </c>
      <c r="G42" s="10">
        <v>79</v>
      </c>
      <c r="H42" s="15">
        <v>90.2</v>
      </c>
      <c r="I42" s="15">
        <v>86.8</v>
      </c>
      <c r="J42" s="15">
        <f t="shared" si="3"/>
        <v>85.04</v>
      </c>
      <c r="K42" s="18" t="s">
        <v>15</v>
      </c>
    </row>
    <row r="43" spans="1:11" s="19" customFormat="1">
      <c r="A43" s="3" t="s">
        <v>176</v>
      </c>
      <c r="B43" s="5" t="s">
        <v>144</v>
      </c>
      <c r="C43" s="5" t="s">
        <v>12</v>
      </c>
      <c r="D43" s="8" t="s">
        <v>145</v>
      </c>
      <c r="E43" s="4" t="s">
        <v>422</v>
      </c>
      <c r="F43" s="5" t="s">
        <v>146</v>
      </c>
      <c r="G43" s="10">
        <v>85</v>
      </c>
      <c r="H43" s="15">
        <v>80.400000000000006</v>
      </c>
      <c r="I43" s="15">
        <v>91.8</v>
      </c>
      <c r="J43" s="15">
        <f t="shared" si="3"/>
        <v>84.52</v>
      </c>
      <c r="K43" s="18"/>
    </row>
    <row r="44" spans="1:11" s="19" customFormat="1">
      <c r="A44" s="3" t="s">
        <v>135</v>
      </c>
      <c r="B44" s="5" t="s">
        <v>149</v>
      </c>
      <c r="C44" s="5" t="s">
        <v>12</v>
      </c>
      <c r="D44" s="8" t="s">
        <v>137</v>
      </c>
      <c r="E44" s="4" t="s">
        <v>422</v>
      </c>
      <c r="F44" s="5" t="s">
        <v>150</v>
      </c>
      <c r="G44" s="10">
        <v>76</v>
      </c>
      <c r="H44" s="15">
        <v>83.2</v>
      </c>
      <c r="I44" s="15">
        <v>90</v>
      </c>
      <c r="J44" s="15">
        <f t="shared" si="3"/>
        <v>81.680000000000007</v>
      </c>
      <c r="K44" s="18"/>
    </row>
    <row r="45" spans="1:11" s="19" customFormat="1">
      <c r="A45" s="3" t="s">
        <v>172</v>
      </c>
      <c r="B45" s="5" t="s">
        <v>153</v>
      </c>
      <c r="C45" s="5" t="s">
        <v>12</v>
      </c>
      <c r="D45" s="8" t="s">
        <v>137</v>
      </c>
      <c r="E45" s="4" t="s">
        <v>422</v>
      </c>
      <c r="F45" s="5" t="s">
        <v>154</v>
      </c>
      <c r="G45" s="10">
        <v>78</v>
      </c>
      <c r="H45" s="15">
        <v>82.6</v>
      </c>
      <c r="I45" s="15">
        <v>72.400000000000006</v>
      </c>
      <c r="J45" s="15">
        <f t="shared" si="3"/>
        <v>78.720000000000013</v>
      </c>
      <c r="K45" s="18"/>
    </row>
    <row r="46" spans="1:11" s="19" customFormat="1">
      <c r="A46" s="3" t="s">
        <v>183</v>
      </c>
      <c r="B46" s="5" t="s">
        <v>156</v>
      </c>
      <c r="C46" s="5" t="s">
        <v>22</v>
      </c>
      <c r="D46" s="8" t="s">
        <v>137</v>
      </c>
      <c r="E46" s="4" t="s">
        <v>422</v>
      </c>
      <c r="F46" s="5" t="s">
        <v>157</v>
      </c>
      <c r="G46" s="10">
        <v>77</v>
      </c>
      <c r="H46" s="15">
        <v>85</v>
      </c>
      <c r="I46" s="15">
        <v>65.400000000000006</v>
      </c>
      <c r="J46" s="15">
        <f t="shared" si="3"/>
        <v>77.88</v>
      </c>
      <c r="K46" s="18"/>
    </row>
    <row r="47" spans="1:11" s="19" customFormat="1">
      <c r="A47" s="3" t="s">
        <v>77</v>
      </c>
      <c r="B47" s="5" t="s">
        <v>158</v>
      </c>
      <c r="C47" s="5" t="s">
        <v>22</v>
      </c>
      <c r="D47" s="8" t="s">
        <v>137</v>
      </c>
      <c r="E47" s="4" t="s">
        <v>422</v>
      </c>
      <c r="F47" s="5" t="s">
        <v>159</v>
      </c>
      <c r="G47" s="10">
        <v>76</v>
      </c>
      <c r="H47" s="15" t="s">
        <v>25</v>
      </c>
      <c r="I47" s="15" t="s">
        <v>25</v>
      </c>
      <c r="J47" s="15">
        <f>G47*0.4</f>
        <v>30.400000000000002</v>
      </c>
      <c r="K47" s="18"/>
    </row>
    <row r="48" spans="1:11">
      <c r="A48" s="3" t="s">
        <v>191</v>
      </c>
      <c r="B48" s="5" t="s">
        <v>161</v>
      </c>
      <c r="C48" s="5" t="s">
        <v>12</v>
      </c>
      <c r="D48" s="5" t="s">
        <v>162</v>
      </c>
      <c r="E48" s="4" t="s">
        <v>423</v>
      </c>
      <c r="F48" s="5" t="s">
        <v>163</v>
      </c>
      <c r="G48" s="10">
        <v>67</v>
      </c>
      <c r="H48" s="15">
        <v>85.2</v>
      </c>
      <c r="I48" s="17">
        <v>86.2</v>
      </c>
      <c r="J48" s="15">
        <f t="shared" ref="J48:J65" si="4">G48*0.4+H48*0.4+I48*0.2</f>
        <v>78.12</v>
      </c>
      <c r="K48" s="9" t="s">
        <v>15</v>
      </c>
    </row>
    <row r="49" spans="1:11">
      <c r="A49" s="3" t="s">
        <v>194</v>
      </c>
      <c r="B49" s="5" t="s">
        <v>165</v>
      </c>
      <c r="C49" s="5" t="s">
        <v>12</v>
      </c>
      <c r="D49" s="5" t="s">
        <v>166</v>
      </c>
      <c r="E49" s="4" t="s">
        <v>423</v>
      </c>
      <c r="F49" s="5" t="s">
        <v>167</v>
      </c>
      <c r="G49" s="10">
        <v>60</v>
      </c>
      <c r="H49" s="15">
        <v>88.2</v>
      </c>
      <c r="I49" s="17">
        <v>81.400000000000006</v>
      </c>
      <c r="J49" s="15">
        <f t="shared" si="4"/>
        <v>75.56</v>
      </c>
      <c r="K49" s="9"/>
    </row>
    <row r="50" spans="1:11">
      <c r="A50" s="3" t="s">
        <v>199</v>
      </c>
      <c r="B50" s="5" t="s">
        <v>170</v>
      </c>
      <c r="C50" s="5" t="s">
        <v>22</v>
      </c>
      <c r="D50" s="5" t="s">
        <v>162</v>
      </c>
      <c r="E50" s="4" t="s">
        <v>423</v>
      </c>
      <c r="F50" s="5" t="s">
        <v>171</v>
      </c>
      <c r="G50" s="10">
        <v>60</v>
      </c>
      <c r="H50" s="15">
        <v>84</v>
      </c>
      <c r="I50" s="17">
        <v>79.8</v>
      </c>
      <c r="J50" s="15">
        <f t="shared" si="4"/>
        <v>73.56</v>
      </c>
      <c r="K50" s="9"/>
    </row>
    <row r="51" spans="1:11">
      <c r="A51" s="3" t="s">
        <v>130</v>
      </c>
      <c r="B51" s="5" t="s">
        <v>173</v>
      </c>
      <c r="C51" s="5" t="s">
        <v>12</v>
      </c>
      <c r="D51" s="5" t="s">
        <v>174</v>
      </c>
      <c r="E51" s="4" t="s">
        <v>424</v>
      </c>
      <c r="F51" s="5" t="s">
        <v>175</v>
      </c>
      <c r="G51" s="10">
        <v>77</v>
      </c>
      <c r="H51" s="15">
        <v>87.4</v>
      </c>
      <c r="I51" s="17">
        <v>87</v>
      </c>
      <c r="J51" s="15">
        <f t="shared" si="4"/>
        <v>83.160000000000011</v>
      </c>
      <c r="K51" s="9" t="s">
        <v>15</v>
      </c>
    </row>
    <row r="52" spans="1:11">
      <c r="A52" s="3" t="s">
        <v>73</v>
      </c>
      <c r="B52" s="5" t="s">
        <v>177</v>
      </c>
      <c r="C52" s="5" t="s">
        <v>22</v>
      </c>
      <c r="D52" s="5" t="s">
        <v>178</v>
      </c>
      <c r="E52" s="4" t="s">
        <v>424</v>
      </c>
      <c r="F52" s="5" t="s">
        <v>179</v>
      </c>
      <c r="G52" s="10">
        <v>75</v>
      </c>
      <c r="H52" s="15">
        <v>86.2</v>
      </c>
      <c r="I52" s="17">
        <v>76.8</v>
      </c>
      <c r="J52" s="15">
        <f t="shared" si="4"/>
        <v>79.84</v>
      </c>
      <c r="K52" s="9"/>
    </row>
    <row r="53" spans="1:11">
      <c r="A53" s="3" t="s">
        <v>208</v>
      </c>
      <c r="B53" s="5" t="s">
        <v>181</v>
      </c>
      <c r="C53" s="5" t="s">
        <v>12</v>
      </c>
      <c r="D53" s="5" t="s">
        <v>174</v>
      </c>
      <c r="E53" s="4" t="s">
        <v>424</v>
      </c>
      <c r="F53" s="5" t="s">
        <v>182</v>
      </c>
      <c r="G53" s="10">
        <v>62</v>
      </c>
      <c r="H53" s="15">
        <v>82.4</v>
      </c>
      <c r="I53" s="17">
        <v>78.599999999999994</v>
      </c>
      <c r="J53" s="15">
        <f t="shared" si="4"/>
        <v>73.48</v>
      </c>
      <c r="K53" s="9"/>
    </row>
    <row r="54" spans="1:11">
      <c r="A54" s="3" t="s">
        <v>213</v>
      </c>
      <c r="B54" s="5" t="s">
        <v>184</v>
      </c>
      <c r="C54" s="5" t="s">
        <v>12</v>
      </c>
      <c r="D54" s="5" t="s">
        <v>185</v>
      </c>
      <c r="E54" s="4" t="s">
        <v>425</v>
      </c>
      <c r="F54" s="5" t="s">
        <v>186</v>
      </c>
      <c r="G54" s="10">
        <v>72</v>
      </c>
      <c r="H54" s="15">
        <v>86</v>
      </c>
      <c r="I54" s="17">
        <v>83.2</v>
      </c>
      <c r="J54" s="15">
        <f t="shared" si="4"/>
        <v>79.84</v>
      </c>
      <c r="K54" s="9"/>
    </row>
    <row r="55" spans="1:11">
      <c r="A55" s="3" t="s">
        <v>216</v>
      </c>
      <c r="B55" s="5" t="s">
        <v>188</v>
      </c>
      <c r="C55" s="5" t="s">
        <v>22</v>
      </c>
      <c r="D55" s="5" t="s">
        <v>189</v>
      </c>
      <c r="E55" s="4" t="s">
        <v>425</v>
      </c>
      <c r="F55" s="5" t="s">
        <v>190</v>
      </c>
      <c r="G55" s="10">
        <v>72</v>
      </c>
      <c r="H55" s="15">
        <v>88</v>
      </c>
      <c r="I55" s="17">
        <v>83.4</v>
      </c>
      <c r="J55" s="15">
        <f t="shared" si="4"/>
        <v>80.680000000000007</v>
      </c>
      <c r="K55" s="9"/>
    </row>
    <row r="56" spans="1:11">
      <c r="A56" s="3" t="s">
        <v>220</v>
      </c>
      <c r="B56" s="5" t="s">
        <v>192</v>
      </c>
      <c r="C56" s="5" t="s">
        <v>22</v>
      </c>
      <c r="D56" s="5" t="s">
        <v>189</v>
      </c>
      <c r="E56" s="4" t="s">
        <v>425</v>
      </c>
      <c r="F56" s="5" t="s">
        <v>193</v>
      </c>
      <c r="G56" s="10">
        <v>76</v>
      </c>
      <c r="H56" s="15">
        <v>86.8</v>
      </c>
      <c r="I56" s="17">
        <v>85.4</v>
      </c>
      <c r="J56" s="15">
        <f t="shared" si="4"/>
        <v>82.2</v>
      </c>
      <c r="K56" s="9" t="s">
        <v>349</v>
      </c>
    </row>
    <row r="57" spans="1:11">
      <c r="A57" s="3" t="s">
        <v>212</v>
      </c>
      <c r="B57" s="5" t="s">
        <v>195</v>
      </c>
      <c r="C57" s="5" t="s">
        <v>12</v>
      </c>
      <c r="D57" s="5" t="s">
        <v>196</v>
      </c>
      <c r="E57" s="4" t="s">
        <v>426</v>
      </c>
      <c r="F57" s="5" t="s">
        <v>197</v>
      </c>
      <c r="G57" s="10">
        <v>74</v>
      </c>
      <c r="H57" s="15">
        <v>85.4</v>
      </c>
      <c r="I57" s="17">
        <v>88.8</v>
      </c>
      <c r="J57" s="15">
        <f t="shared" si="4"/>
        <v>81.52000000000001</v>
      </c>
      <c r="K57" s="9"/>
    </row>
    <row r="58" spans="1:11">
      <c r="A58" s="3" t="s">
        <v>227</v>
      </c>
      <c r="B58" s="5" t="s">
        <v>200</v>
      </c>
      <c r="C58" s="5" t="s">
        <v>12</v>
      </c>
      <c r="D58" s="5" t="s">
        <v>201</v>
      </c>
      <c r="E58" s="4" t="s">
        <v>426</v>
      </c>
      <c r="F58" s="5" t="s">
        <v>202</v>
      </c>
      <c r="G58" s="10">
        <v>74</v>
      </c>
      <c r="H58" s="15">
        <v>90</v>
      </c>
      <c r="I58" s="17">
        <v>89.2</v>
      </c>
      <c r="J58" s="15">
        <f t="shared" si="4"/>
        <v>83.44</v>
      </c>
      <c r="K58" s="9" t="s">
        <v>349</v>
      </c>
    </row>
    <row r="59" spans="1:11">
      <c r="A59" s="3" t="s">
        <v>107</v>
      </c>
      <c r="B59" s="5" t="s">
        <v>203</v>
      </c>
      <c r="C59" s="5" t="s">
        <v>12</v>
      </c>
      <c r="D59" s="5" t="s">
        <v>201</v>
      </c>
      <c r="E59" s="4" t="s">
        <v>426</v>
      </c>
      <c r="F59" s="5" t="s">
        <v>204</v>
      </c>
      <c r="G59" s="10">
        <v>72</v>
      </c>
      <c r="H59" s="15">
        <v>91.4</v>
      </c>
      <c r="I59" s="17">
        <v>83.4</v>
      </c>
      <c r="J59" s="15">
        <f t="shared" si="4"/>
        <v>82.04</v>
      </c>
      <c r="K59" s="9"/>
    </row>
    <row r="60" spans="1:11">
      <c r="A60" s="3" t="s">
        <v>233</v>
      </c>
      <c r="B60" s="5" t="s">
        <v>205</v>
      </c>
      <c r="C60" s="5" t="s">
        <v>22</v>
      </c>
      <c r="D60" s="5" t="s">
        <v>206</v>
      </c>
      <c r="E60" s="4" t="s">
        <v>427</v>
      </c>
      <c r="F60" s="5" t="s">
        <v>207</v>
      </c>
      <c r="G60" s="10">
        <v>50</v>
      </c>
      <c r="H60" s="15">
        <v>88</v>
      </c>
      <c r="I60" s="17">
        <v>48.51</v>
      </c>
      <c r="J60" s="15">
        <f t="shared" si="4"/>
        <v>64.902000000000001</v>
      </c>
      <c r="K60" s="9"/>
    </row>
    <row r="61" spans="1:11">
      <c r="A61" s="3" t="s">
        <v>237</v>
      </c>
      <c r="B61" s="5" t="s">
        <v>209</v>
      </c>
      <c r="C61" s="5" t="s">
        <v>22</v>
      </c>
      <c r="D61" s="5" t="s">
        <v>210</v>
      </c>
      <c r="E61" s="4" t="s">
        <v>427</v>
      </c>
      <c r="F61" s="5" t="s">
        <v>211</v>
      </c>
      <c r="G61" s="10">
        <v>54</v>
      </c>
      <c r="H61" s="15">
        <v>73</v>
      </c>
      <c r="I61" s="17">
        <v>97.15</v>
      </c>
      <c r="J61" s="15">
        <f t="shared" si="4"/>
        <v>70.23</v>
      </c>
      <c r="K61" s="9" t="s">
        <v>409</v>
      </c>
    </row>
    <row r="62" spans="1:11">
      <c r="A62" s="3" t="s">
        <v>256</v>
      </c>
      <c r="B62" s="5" t="s">
        <v>214</v>
      </c>
      <c r="C62" s="5" t="s">
        <v>22</v>
      </c>
      <c r="D62" s="5" t="s">
        <v>210</v>
      </c>
      <c r="E62" s="4" t="s">
        <v>427</v>
      </c>
      <c r="F62" s="5" t="s">
        <v>215</v>
      </c>
      <c r="G62" s="10">
        <v>51</v>
      </c>
      <c r="H62" s="15">
        <v>82.8</v>
      </c>
      <c r="I62" s="17">
        <v>51.48</v>
      </c>
      <c r="J62" s="15">
        <f t="shared" si="4"/>
        <v>63.815999999999995</v>
      </c>
      <c r="K62" s="9"/>
    </row>
    <row r="63" spans="1:11">
      <c r="A63" s="3" t="s">
        <v>168</v>
      </c>
      <c r="B63" s="5" t="s">
        <v>217</v>
      </c>
      <c r="C63" s="5" t="s">
        <v>12</v>
      </c>
      <c r="D63" s="5" t="s">
        <v>218</v>
      </c>
      <c r="E63" s="4" t="s">
        <v>428</v>
      </c>
      <c r="F63" s="5" t="s">
        <v>219</v>
      </c>
      <c r="G63" s="10">
        <v>78.5</v>
      </c>
      <c r="H63" s="15">
        <v>78.599999999999994</v>
      </c>
      <c r="I63" s="17">
        <v>95.69</v>
      </c>
      <c r="J63" s="15">
        <f t="shared" si="4"/>
        <v>81.978000000000009</v>
      </c>
      <c r="K63" s="9" t="s">
        <v>409</v>
      </c>
    </row>
    <row r="64" spans="1:11">
      <c r="A64" s="3" t="s">
        <v>26</v>
      </c>
      <c r="B64" s="5" t="s">
        <v>221</v>
      </c>
      <c r="C64" s="5" t="s">
        <v>12</v>
      </c>
      <c r="D64" s="5" t="s">
        <v>222</v>
      </c>
      <c r="E64" s="4" t="s">
        <v>428</v>
      </c>
      <c r="F64" s="5" t="s">
        <v>223</v>
      </c>
      <c r="G64" s="10">
        <v>66</v>
      </c>
      <c r="H64" s="15">
        <v>74</v>
      </c>
      <c r="I64" s="17">
        <v>54.87</v>
      </c>
      <c r="J64" s="15">
        <f t="shared" si="4"/>
        <v>66.974000000000004</v>
      </c>
      <c r="K64" s="9"/>
    </row>
    <row r="65" spans="1:11">
      <c r="A65" s="3" t="s">
        <v>56</v>
      </c>
      <c r="B65" s="5" t="s">
        <v>225</v>
      </c>
      <c r="C65" s="5" t="s">
        <v>22</v>
      </c>
      <c r="D65" s="5" t="s">
        <v>218</v>
      </c>
      <c r="E65" s="4" t="s">
        <v>428</v>
      </c>
      <c r="F65" s="5" t="s">
        <v>226</v>
      </c>
      <c r="G65" s="10">
        <v>79</v>
      </c>
      <c r="H65" s="15">
        <v>85</v>
      </c>
      <c r="I65" s="17">
        <v>56.55</v>
      </c>
      <c r="J65" s="15">
        <f t="shared" si="4"/>
        <v>76.91</v>
      </c>
      <c r="K65" s="9"/>
    </row>
    <row r="66" spans="1:11">
      <c r="A66" s="3" t="s">
        <v>31</v>
      </c>
      <c r="B66" s="5" t="s">
        <v>228</v>
      </c>
      <c r="C66" s="5" t="s">
        <v>12</v>
      </c>
      <c r="D66" s="5" t="s">
        <v>218</v>
      </c>
      <c r="E66" s="4" t="s">
        <v>428</v>
      </c>
      <c r="F66" s="5" t="s">
        <v>229</v>
      </c>
      <c r="G66" s="10">
        <v>66</v>
      </c>
      <c r="H66" s="15" t="s">
        <v>25</v>
      </c>
      <c r="I66" s="15" t="s">
        <v>25</v>
      </c>
      <c r="J66" s="15">
        <f>G66*0.4</f>
        <v>26.400000000000002</v>
      </c>
      <c r="K66" s="9"/>
    </row>
    <row r="67" spans="1:11">
      <c r="A67" s="3" t="s">
        <v>248</v>
      </c>
      <c r="B67" s="5" t="s">
        <v>230</v>
      </c>
      <c r="C67" s="5" t="s">
        <v>22</v>
      </c>
      <c r="D67" s="5" t="s">
        <v>231</v>
      </c>
      <c r="E67" s="4" t="s">
        <v>429</v>
      </c>
      <c r="F67" s="5" t="s">
        <v>232</v>
      </c>
      <c r="G67" s="10">
        <v>79</v>
      </c>
      <c r="H67" s="15">
        <v>79.8</v>
      </c>
      <c r="I67" s="15">
        <v>73.599999999999994</v>
      </c>
      <c r="J67" s="15">
        <f t="shared" ref="J67:J76" si="5">G67*0.4+H67*0.4+I67*0.2</f>
        <v>78.240000000000009</v>
      </c>
      <c r="K67" s="9"/>
    </row>
    <row r="68" spans="1:11">
      <c r="A68" s="3" t="s">
        <v>251</v>
      </c>
      <c r="B68" s="5" t="s">
        <v>234</v>
      </c>
      <c r="C68" s="5" t="s">
        <v>22</v>
      </c>
      <c r="D68" s="5" t="s">
        <v>231</v>
      </c>
      <c r="E68" s="4" t="s">
        <v>429</v>
      </c>
      <c r="F68" s="5" t="s">
        <v>235</v>
      </c>
      <c r="G68" s="10">
        <v>80</v>
      </c>
      <c r="H68" s="15">
        <v>82.8</v>
      </c>
      <c r="I68" s="15">
        <v>85.6</v>
      </c>
      <c r="J68" s="15">
        <f t="shared" si="5"/>
        <v>82.240000000000009</v>
      </c>
      <c r="K68" s="9" t="s">
        <v>409</v>
      </c>
    </row>
    <row r="69" spans="1:11">
      <c r="A69" s="3" t="s">
        <v>224</v>
      </c>
      <c r="B69" s="5" t="s">
        <v>238</v>
      </c>
      <c r="C69" s="5" t="s">
        <v>12</v>
      </c>
      <c r="D69" s="5" t="s">
        <v>239</v>
      </c>
      <c r="E69" s="4" t="s">
        <v>429</v>
      </c>
      <c r="F69" s="5" t="s">
        <v>240</v>
      </c>
      <c r="G69" s="10">
        <v>73</v>
      </c>
      <c r="H69" s="15">
        <v>87</v>
      </c>
      <c r="I69" s="15">
        <v>80.8</v>
      </c>
      <c r="J69" s="15">
        <f t="shared" si="5"/>
        <v>80.16</v>
      </c>
      <c r="K69" s="9"/>
    </row>
    <row r="70" spans="1:11">
      <c r="A70" s="3" t="s">
        <v>90</v>
      </c>
      <c r="B70" s="5" t="s">
        <v>241</v>
      </c>
      <c r="C70" s="5" t="s">
        <v>12</v>
      </c>
      <c r="D70" s="8" t="s">
        <v>242</v>
      </c>
      <c r="E70" s="4" t="s">
        <v>430</v>
      </c>
      <c r="F70" s="5" t="s">
        <v>243</v>
      </c>
      <c r="G70" s="10">
        <v>71</v>
      </c>
      <c r="H70" s="15">
        <v>84</v>
      </c>
      <c r="I70" s="17">
        <v>91.2</v>
      </c>
      <c r="J70" s="15">
        <f t="shared" si="5"/>
        <v>80.240000000000009</v>
      </c>
      <c r="K70" s="9" t="s">
        <v>15</v>
      </c>
    </row>
    <row r="71" spans="1:11">
      <c r="A71" s="3" t="s">
        <v>247</v>
      </c>
      <c r="B71" s="5" t="s">
        <v>245</v>
      </c>
      <c r="C71" s="5" t="s">
        <v>12</v>
      </c>
      <c r="D71" s="8" t="s">
        <v>242</v>
      </c>
      <c r="E71" s="4" t="s">
        <v>430</v>
      </c>
      <c r="F71" s="5" t="s">
        <v>246</v>
      </c>
      <c r="G71" s="10">
        <v>68</v>
      </c>
      <c r="H71" s="15">
        <v>87.8</v>
      </c>
      <c r="I71" s="17">
        <v>88</v>
      </c>
      <c r="J71" s="15">
        <f t="shared" si="5"/>
        <v>79.92</v>
      </c>
      <c r="K71" s="9" t="s">
        <v>15</v>
      </c>
    </row>
    <row r="72" spans="1:11">
      <c r="A72" s="3" t="s">
        <v>270</v>
      </c>
      <c r="B72" s="5" t="s">
        <v>249</v>
      </c>
      <c r="C72" s="5" t="s">
        <v>12</v>
      </c>
      <c r="D72" s="8" t="s">
        <v>242</v>
      </c>
      <c r="E72" s="4" t="s">
        <v>430</v>
      </c>
      <c r="F72" s="5" t="s">
        <v>250</v>
      </c>
      <c r="G72" s="10">
        <v>71</v>
      </c>
      <c r="H72" s="15">
        <v>84</v>
      </c>
      <c r="I72" s="17">
        <v>77.599999999999994</v>
      </c>
      <c r="J72" s="15">
        <f t="shared" si="5"/>
        <v>77.52</v>
      </c>
      <c r="K72" s="9"/>
    </row>
    <row r="73" spans="1:11">
      <c r="A73" s="3" t="s">
        <v>261</v>
      </c>
      <c r="B73" s="5" t="s">
        <v>252</v>
      </c>
      <c r="C73" s="5" t="s">
        <v>12</v>
      </c>
      <c r="D73" s="8" t="s">
        <v>242</v>
      </c>
      <c r="E73" s="4" t="s">
        <v>430</v>
      </c>
      <c r="F73" s="5" t="s">
        <v>253</v>
      </c>
      <c r="G73" s="10">
        <v>61</v>
      </c>
      <c r="H73" s="15">
        <v>82.2</v>
      </c>
      <c r="I73" s="17">
        <v>86</v>
      </c>
      <c r="J73" s="15">
        <f t="shared" si="5"/>
        <v>74.48</v>
      </c>
      <c r="K73" s="9"/>
    </row>
    <row r="74" spans="1:11">
      <c r="A74" s="3" t="s">
        <v>244</v>
      </c>
      <c r="B74" s="5" t="s">
        <v>254</v>
      </c>
      <c r="C74" s="5" t="s">
        <v>12</v>
      </c>
      <c r="D74" s="8" t="s">
        <v>242</v>
      </c>
      <c r="E74" s="4" t="s">
        <v>430</v>
      </c>
      <c r="F74" s="5" t="s">
        <v>255</v>
      </c>
      <c r="G74" s="10">
        <v>56</v>
      </c>
      <c r="H74" s="15">
        <v>86.2</v>
      </c>
      <c r="I74" s="17">
        <v>80.8</v>
      </c>
      <c r="J74" s="15">
        <f t="shared" si="5"/>
        <v>73.040000000000006</v>
      </c>
      <c r="K74" s="9"/>
    </row>
    <row r="75" spans="1:11">
      <c r="A75" s="3" t="s">
        <v>187</v>
      </c>
      <c r="B75" s="5" t="s">
        <v>257</v>
      </c>
      <c r="C75" s="5" t="s">
        <v>12</v>
      </c>
      <c r="D75" s="8" t="s">
        <v>242</v>
      </c>
      <c r="E75" s="4" t="s">
        <v>430</v>
      </c>
      <c r="F75" s="5" t="s">
        <v>258</v>
      </c>
      <c r="G75" s="10">
        <v>54</v>
      </c>
      <c r="H75" s="15">
        <v>80.599999999999994</v>
      </c>
      <c r="I75" s="17">
        <v>85.2</v>
      </c>
      <c r="J75" s="15">
        <f t="shared" si="5"/>
        <v>70.88000000000001</v>
      </c>
      <c r="K75" s="9"/>
    </row>
    <row r="76" spans="1:11">
      <c r="A76" s="3" t="s">
        <v>82</v>
      </c>
      <c r="B76" s="5" t="s">
        <v>259</v>
      </c>
      <c r="C76" s="5" t="s">
        <v>12</v>
      </c>
      <c r="D76" s="8" t="s">
        <v>242</v>
      </c>
      <c r="E76" s="4" t="s">
        <v>430</v>
      </c>
      <c r="F76" s="5" t="s">
        <v>260</v>
      </c>
      <c r="G76" s="10">
        <v>54</v>
      </c>
      <c r="H76" s="15">
        <v>77.8</v>
      </c>
      <c r="I76" s="17">
        <v>75.400000000000006</v>
      </c>
      <c r="J76" s="15">
        <f t="shared" si="5"/>
        <v>67.8</v>
      </c>
      <c r="K76" s="9"/>
    </row>
    <row r="77" spans="1:11">
      <c r="A77" s="3" t="s">
        <v>198</v>
      </c>
      <c r="B77" s="5" t="s">
        <v>396</v>
      </c>
      <c r="C77" s="5" t="s">
        <v>12</v>
      </c>
      <c r="D77" s="5" t="s">
        <v>397</v>
      </c>
      <c r="E77" s="4" t="s">
        <v>431</v>
      </c>
      <c r="F77" s="5" t="s">
        <v>398</v>
      </c>
      <c r="G77" s="10">
        <v>58</v>
      </c>
      <c r="H77" s="26">
        <v>87.8</v>
      </c>
      <c r="I77" s="27"/>
      <c r="J77" s="15">
        <f>G77*0.4+H77*0.6</f>
        <v>75.88</v>
      </c>
      <c r="K77" s="9" t="s">
        <v>349</v>
      </c>
    </row>
    <row r="78" spans="1:11">
      <c r="A78" s="3" t="s">
        <v>180</v>
      </c>
      <c r="B78" s="5" t="s">
        <v>399</v>
      </c>
      <c r="C78" s="5" t="s">
        <v>12</v>
      </c>
      <c r="D78" s="5" t="s">
        <v>400</v>
      </c>
      <c r="E78" s="4" t="s">
        <v>431</v>
      </c>
      <c r="F78" s="5" t="s">
        <v>401</v>
      </c>
      <c r="G78" s="10">
        <v>65</v>
      </c>
      <c r="H78" s="26">
        <v>82.8</v>
      </c>
      <c r="I78" s="27"/>
      <c r="J78" s="15">
        <f>G78*0.4+H78*0.6</f>
        <v>75.680000000000007</v>
      </c>
      <c r="K78" s="14"/>
    </row>
    <row r="79" spans="1:11">
      <c r="A79" s="3" t="s">
        <v>151</v>
      </c>
      <c r="B79" s="5" t="s">
        <v>402</v>
      </c>
      <c r="C79" s="5" t="s">
        <v>12</v>
      </c>
      <c r="D79" s="5" t="s">
        <v>397</v>
      </c>
      <c r="E79" s="4" t="s">
        <v>431</v>
      </c>
      <c r="F79" s="5" t="s">
        <v>403</v>
      </c>
      <c r="G79" s="10">
        <v>70</v>
      </c>
      <c r="H79" s="26">
        <v>76.400000000000006</v>
      </c>
      <c r="I79" s="27"/>
      <c r="J79" s="15">
        <f>G79*0.4+H79*0.6</f>
        <v>73.84</v>
      </c>
      <c r="K79" s="14"/>
    </row>
    <row r="80" spans="1:11">
      <c r="A80" s="3" t="s">
        <v>40</v>
      </c>
      <c r="B80" s="5" t="s">
        <v>262</v>
      </c>
      <c r="C80" s="5" t="s">
        <v>12</v>
      </c>
      <c r="D80" s="5" t="s">
        <v>263</v>
      </c>
      <c r="E80" s="4" t="s">
        <v>432</v>
      </c>
      <c r="F80" s="5" t="s">
        <v>264</v>
      </c>
      <c r="G80" s="10">
        <v>82</v>
      </c>
      <c r="H80" s="15">
        <v>92.4</v>
      </c>
      <c r="I80" s="17">
        <v>83</v>
      </c>
      <c r="J80" s="15">
        <f t="shared" ref="J80:J87" si="6">G80*0.4+H80*0.4+I80*0.2</f>
        <v>86.360000000000014</v>
      </c>
      <c r="K80" s="9" t="s">
        <v>15</v>
      </c>
    </row>
    <row r="81" spans="1:11">
      <c r="A81" s="3" t="s">
        <v>126</v>
      </c>
      <c r="B81" s="5" t="s">
        <v>266</v>
      </c>
      <c r="C81" s="5" t="s">
        <v>22</v>
      </c>
      <c r="D81" s="5" t="s">
        <v>267</v>
      </c>
      <c r="E81" s="4" t="s">
        <v>432</v>
      </c>
      <c r="F81" s="5" t="s">
        <v>268</v>
      </c>
      <c r="G81" s="10">
        <v>84</v>
      </c>
      <c r="H81" s="15">
        <v>82.8</v>
      </c>
      <c r="I81" s="17">
        <v>92.6</v>
      </c>
      <c r="J81" s="15">
        <f t="shared" si="6"/>
        <v>85.24</v>
      </c>
      <c r="K81" s="9"/>
    </row>
    <row r="82" spans="1:11">
      <c r="A82" s="3" t="s">
        <v>142</v>
      </c>
      <c r="B82" s="5" t="s">
        <v>271</v>
      </c>
      <c r="C82" s="5" t="s">
        <v>12</v>
      </c>
      <c r="D82" s="5" t="s">
        <v>267</v>
      </c>
      <c r="E82" s="4" t="s">
        <v>432</v>
      </c>
      <c r="F82" s="5" t="s">
        <v>272</v>
      </c>
      <c r="G82" s="10">
        <v>83</v>
      </c>
      <c r="H82" s="15">
        <v>85</v>
      </c>
      <c r="I82" s="17">
        <v>78.8</v>
      </c>
      <c r="J82" s="15">
        <f t="shared" si="6"/>
        <v>82.960000000000008</v>
      </c>
      <c r="K82" s="9"/>
    </row>
    <row r="83" spans="1:11">
      <c r="A83" s="3" t="s">
        <v>236</v>
      </c>
      <c r="B83" s="5" t="s">
        <v>273</v>
      </c>
      <c r="C83" s="5" t="s">
        <v>12</v>
      </c>
      <c r="D83" s="5" t="s">
        <v>267</v>
      </c>
      <c r="E83" s="4" t="s">
        <v>432</v>
      </c>
      <c r="F83" s="5" t="s">
        <v>274</v>
      </c>
      <c r="G83" s="10">
        <v>82</v>
      </c>
      <c r="H83" s="15">
        <v>83.4</v>
      </c>
      <c r="I83" s="17">
        <v>75.8</v>
      </c>
      <c r="J83" s="15">
        <f t="shared" si="6"/>
        <v>81.320000000000007</v>
      </c>
      <c r="K83" s="9"/>
    </row>
    <row r="84" spans="1:11">
      <c r="A84" s="3" t="s">
        <v>295</v>
      </c>
      <c r="B84" s="5" t="s">
        <v>275</v>
      </c>
      <c r="C84" s="5" t="s">
        <v>22</v>
      </c>
      <c r="D84" s="5" t="s">
        <v>276</v>
      </c>
      <c r="E84" s="4" t="s">
        <v>433</v>
      </c>
      <c r="F84" s="5" t="s">
        <v>277</v>
      </c>
      <c r="G84" s="10">
        <v>72</v>
      </c>
      <c r="H84" s="15">
        <v>88.6</v>
      </c>
      <c r="I84" s="17">
        <v>96.51</v>
      </c>
      <c r="J84" s="15">
        <f t="shared" si="6"/>
        <v>83.542000000000002</v>
      </c>
      <c r="K84" s="9" t="s">
        <v>15</v>
      </c>
    </row>
    <row r="85" spans="1:11">
      <c r="A85" s="3" t="s">
        <v>265</v>
      </c>
      <c r="B85" s="5" t="s">
        <v>278</v>
      </c>
      <c r="C85" s="5" t="s">
        <v>12</v>
      </c>
      <c r="D85" s="5" t="s">
        <v>279</v>
      </c>
      <c r="E85" s="4" t="s">
        <v>433</v>
      </c>
      <c r="F85" s="5" t="s">
        <v>280</v>
      </c>
      <c r="G85" s="10">
        <v>66</v>
      </c>
      <c r="H85" s="15">
        <v>82.2</v>
      </c>
      <c r="I85" s="17">
        <v>62.13</v>
      </c>
      <c r="J85" s="15">
        <f t="shared" si="6"/>
        <v>71.706000000000003</v>
      </c>
      <c r="K85" s="9"/>
    </row>
    <row r="86" spans="1:11">
      <c r="A86" s="3" t="s">
        <v>35</v>
      </c>
      <c r="B86" s="5" t="s">
        <v>281</v>
      </c>
      <c r="C86" s="5" t="s">
        <v>12</v>
      </c>
      <c r="D86" s="5" t="s">
        <v>276</v>
      </c>
      <c r="E86" s="4" t="s">
        <v>433</v>
      </c>
      <c r="F86" s="5" t="s">
        <v>282</v>
      </c>
      <c r="G86" s="10">
        <v>49</v>
      </c>
      <c r="H86" s="15">
        <v>83.8</v>
      </c>
      <c r="I86" s="17">
        <v>63.76</v>
      </c>
      <c r="J86" s="15">
        <f t="shared" si="6"/>
        <v>65.872</v>
      </c>
      <c r="K86" s="9"/>
    </row>
    <row r="87" spans="1:11">
      <c r="A87" s="3" t="s">
        <v>269</v>
      </c>
      <c r="B87" s="5" t="s">
        <v>283</v>
      </c>
      <c r="C87" s="5" t="s">
        <v>12</v>
      </c>
      <c r="D87" s="5" t="s">
        <v>284</v>
      </c>
      <c r="E87" s="4" t="s">
        <v>434</v>
      </c>
      <c r="F87" s="5" t="s">
        <v>285</v>
      </c>
      <c r="G87" s="10">
        <v>89</v>
      </c>
      <c r="H87" s="15">
        <v>85.8</v>
      </c>
      <c r="I87" s="17">
        <v>93.33</v>
      </c>
      <c r="J87" s="15">
        <f t="shared" si="6"/>
        <v>88.585999999999999</v>
      </c>
      <c r="K87" s="9" t="s">
        <v>15</v>
      </c>
    </row>
    <row r="88" spans="1:11">
      <c r="A88" s="3" t="s">
        <v>147</v>
      </c>
      <c r="B88" s="5" t="s">
        <v>448</v>
      </c>
      <c r="C88" s="5" t="s">
        <v>12</v>
      </c>
      <c r="D88" s="5" t="s">
        <v>474</v>
      </c>
      <c r="E88" s="4" t="s">
        <v>505</v>
      </c>
      <c r="F88" s="5" t="s">
        <v>475</v>
      </c>
      <c r="G88" s="10">
        <v>50</v>
      </c>
      <c r="H88" s="10" t="s">
        <v>508</v>
      </c>
      <c r="I88" s="10" t="s">
        <v>508</v>
      </c>
      <c r="J88" s="15">
        <f>G88*0.4</f>
        <v>20</v>
      </c>
      <c r="K88" s="9"/>
    </row>
    <row r="89" spans="1:11">
      <c r="A89" s="3" t="s">
        <v>312</v>
      </c>
      <c r="B89" s="5" t="s">
        <v>449</v>
      </c>
      <c r="C89" s="5" t="s">
        <v>12</v>
      </c>
      <c r="D89" s="5" t="s">
        <v>474</v>
      </c>
      <c r="E89" s="4" t="s">
        <v>505</v>
      </c>
      <c r="F89" s="5" t="s">
        <v>476</v>
      </c>
      <c r="G89" s="10">
        <v>79</v>
      </c>
      <c r="H89" s="10">
        <v>82.8</v>
      </c>
      <c r="I89" s="15">
        <v>89.8</v>
      </c>
      <c r="J89" s="15">
        <f t="shared" ref="J89:J96" si="7">G89*0.4+H89*0.4+I89*0.2</f>
        <v>82.68</v>
      </c>
      <c r="K89" s="9" t="s">
        <v>509</v>
      </c>
    </row>
    <row r="90" spans="1:11">
      <c r="A90" s="3" t="s">
        <v>309</v>
      </c>
      <c r="B90" s="5" t="s">
        <v>477</v>
      </c>
      <c r="C90" s="5" t="s">
        <v>12</v>
      </c>
      <c r="D90" s="5" t="s">
        <v>478</v>
      </c>
      <c r="E90" s="4" t="s">
        <v>505</v>
      </c>
      <c r="F90" s="5" t="s">
        <v>479</v>
      </c>
      <c r="G90" s="10">
        <v>48</v>
      </c>
      <c r="H90" s="10" t="s">
        <v>508</v>
      </c>
      <c r="I90" s="10" t="s">
        <v>508</v>
      </c>
      <c r="J90" s="15">
        <f>G90*0.4</f>
        <v>19.200000000000003</v>
      </c>
      <c r="K90" s="9"/>
    </row>
    <row r="91" spans="1:11">
      <c r="A91" s="3" t="s">
        <v>303</v>
      </c>
      <c r="B91" s="5" t="s">
        <v>450</v>
      </c>
      <c r="C91" s="5" t="s">
        <v>22</v>
      </c>
      <c r="D91" s="8" t="s">
        <v>469</v>
      </c>
      <c r="E91" s="4" t="s">
        <v>506</v>
      </c>
      <c r="F91" s="5" t="s">
        <v>470</v>
      </c>
      <c r="G91" s="10">
        <v>77.5</v>
      </c>
      <c r="H91" s="10">
        <v>84.2</v>
      </c>
      <c r="I91" s="15">
        <v>77</v>
      </c>
      <c r="J91" s="15">
        <f t="shared" si="7"/>
        <v>80.080000000000013</v>
      </c>
      <c r="K91" s="9"/>
    </row>
    <row r="92" spans="1:11">
      <c r="A92" s="3" t="s">
        <v>286</v>
      </c>
      <c r="B92" s="5" t="s">
        <v>451</v>
      </c>
      <c r="C92" s="5" t="s">
        <v>22</v>
      </c>
      <c r="D92" s="8" t="s">
        <v>469</v>
      </c>
      <c r="E92" s="4" t="s">
        <v>506</v>
      </c>
      <c r="F92" s="5" t="s">
        <v>471</v>
      </c>
      <c r="G92" s="10">
        <v>81.5</v>
      </c>
      <c r="H92" s="10">
        <v>79.2</v>
      </c>
      <c r="I92" s="15">
        <v>91.2</v>
      </c>
      <c r="J92" s="15">
        <f t="shared" si="7"/>
        <v>82.52000000000001</v>
      </c>
      <c r="K92" s="9" t="s">
        <v>509</v>
      </c>
    </row>
    <row r="93" spans="1:11">
      <c r="A93" s="3" t="s">
        <v>325</v>
      </c>
      <c r="B93" s="5" t="s">
        <v>452</v>
      </c>
      <c r="C93" s="5" t="s">
        <v>12</v>
      </c>
      <c r="D93" s="8" t="s">
        <v>472</v>
      </c>
      <c r="E93" s="4" t="s">
        <v>506</v>
      </c>
      <c r="F93" s="5" t="s">
        <v>473</v>
      </c>
      <c r="G93" s="10">
        <v>49.5</v>
      </c>
      <c r="H93" s="10">
        <v>79.8</v>
      </c>
      <c r="I93" s="15">
        <v>79.400000000000006</v>
      </c>
      <c r="J93" s="15">
        <f t="shared" si="7"/>
        <v>67.599999999999994</v>
      </c>
      <c r="K93" s="9"/>
    </row>
    <row r="94" spans="1:11">
      <c r="A94" s="3" t="s">
        <v>321</v>
      </c>
      <c r="B94" s="5" t="s">
        <v>453</v>
      </c>
      <c r="C94" s="5" t="s">
        <v>12</v>
      </c>
      <c r="D94" s="8" t="s">
        <v>480</v>
      </c>
      <c r="E94" s="4" t="s">
        <v>507</v>
      </c>
      <c r="F94" s="5" t="s">
        <v>481</v>
      </c>
      <c r="G94" s="10">
        <v>75</v>
      </c>
      <c r="H94" s="10">
        <v>81.8</v>
      </c>
      <c r="I94" s="15">
        <v>91.4</v>
      </c>
      <c r="J94" s="15">
        <f t="shared" si="7"/>
        <v>81</v>
      </c>
      <c r="K94" s="9" t="s">
        <v>509</v>
      </c>
    </row>
    <row r="95" spans="1:11">
      <c r="A95" s="3" t="s">
        <v>329</v>
      </c>
      <c r="B95" s="5" t="s">
        <v>454</v>
      </c>
      <c r="C95" s="5" t="s">
        <v>12</v>
      </c>
      <c r="D95" s="8" t="s">
        <v>482</v>
      </c>
      <c r="E95" s="4" t="s">
        <v>507</v>
      </c>
      <c r="F95" s="5" t="s">
        <v>483</v>
      </c>
      <c r="G95" s="10">
        <v>61</v>
      </c>
      <c r="H95" s="10">
        <v>85.8</v>
      </c>
      <c r="I95" s="15">
        <v>86.6</v>
      </c>
      <c r="J95" s="15">
        <f t="shared" si="7"/>
        <v>76.039999999999992</v>
      </c>
      <c r="K95" s="9"/>
    </row>
    <row r="96" spans="1:11">
      <c r="A96" s="3" t="s">
        <v>332</v>
      </c>
      <c r="B96" s="5" t="s">
        <v>455</v>
      </c>
      <c r="C96" s="5" t="s">
        <v>12</v>
      </c>
      <c r="D96" s="8" t="s">
        <v>480</v>
      </c>
      <c r="E96" s="4" t="s">
        <v>507</v>
      </c>
      <c r="F96" s="5" t="s">
        <v>484</v>
      </c>
      <c r="G96" s="10">
        <v>68</v>
      </c>
      <c r="H96" s="10">
        <v>81</v>
      </c>
      <c r="I96" s="15">
        <v>68</v>
      </c>
      <c r="J96" s="15">
        <f t="shared" si="7"/>
        <v>73.2</v>
      </c>
      <c r="K96" s="9"/>
    </row>
    <row r="97" spans="1:11">
      <c r="A97" s="3" t="s">
        <v>336</v>
      </c>
      <c r="B97" s="5" t="s">
        <v>287</v>
      </c>
      <c r="C97" s="5" t="s">
        <v>12</v>
      </c>
      <c r="D97" s="8" t="s">
        <v>288</v>
      </c>
      <c r="E97" s="4" t="s">
        <v>435</v>
      </c>
      <c r="F97" s="5" t="s">
        <v>289</v>
      </c>
      <c r="G97" s="10">
        <v>75</v>
      </c>
      <c r="H97" s="15">
        <v>88.2</v>
      </c>
      <c r="I97" s="15">
        <v>94.4</v>
      </c>
      <c r="J97" s="15">
        <f>G97*0.4+H97*0.4+I97*0.2</f>
        <v>84.16</v>
      </c>
      <c r="K97" s="9" t="s">
        <v>15</v>
      </c>
    </row>
    <row r="98" spans="1:11">
      <c r="A98" s="3" t="s">
        <v>340</v>
      </c>
      <c r="B98" s="5" t="s">
        <v>290</v>
      </c>
      <c r="C98" s="5" t="s">
        <v>12</v>
      </c>
      <c r="D98" s="8" t="s">
        <v>291</v>
      </c>
      <c r="E98" s="4" t="s">
        <v>435</v>
      </c>
      <c r="F98" s="5" t="s">
        <v>292</v>
      </c>
      <c r="G98" s="10">
        <v>66</v>
      </c>
      <c r="H98" s="15">
        <v>84.6</v>
      </c>
      <c r="I98" s="15">
        <v>91.2</v>
      </c>
      <c r="J98" s="15">
        <f>G98*0.4+H98*0.4+I98*0.2</f>
        <v>78.47999999999999</v>
      </c>
      <c r="K98" s="9" t="s">
        <v>15</v>
      </c>
    </row>
    <row r="99" spans="1:11">
      <c r="A99" s="3" t="s">
        <v>375</v>
      </c>
      <c r="B99" s="5" t="s">
        <v>293</v>
      </c>
      <c r="C99" s="5" t="s">
        <v>12</v>
      </c>
      <c r="D99" s="8" t="s">
        <v>291</v>
      </c>
      <c r="E99" s="4" t="s">
        <v>435</v>
      </c>
      <c r="F99" s="5" t="s">
        <v>294</v>
      </c>
      <c r="G99" s="10">
        <v>71</v>
      </c>
      <c r="H99" s="15">
        <v>78</v>
      </c>
      <c r="I99" s="15">
        <v>82.4</v>
      </c>
      <c r="J99" s="15">
        <f>G99*0.4+H99*0.4+I99*0.2</f>
        <v>76.080000000000013</v>
      </c>
      <c r="K99" s="9"/>
    </row>
    <row r="100" spans="1:11">
      <c r="A100" s="3" t="s">
        <v>365</v>
      </c>
      <c r="B100" s="5" t="s">
        <v>296</v>
      </c>
      <c r="C100" s="5" t="s">
        <v>12</v>
      </c>
      <c r="D100" s="8" t="s">
        <v>291</v>
      </c>
      <c r="E100" s="4" t="s">
        <v>435</v>
      </c>
      <c r="F100" s="5" t="s">
        <v>297</v>
      </c>
      <c r="G100" s="10">
        <v>71</v>
      </c>
      <c r="H100" s="15">
        <v>76</v>
      </c>
      <c r="I100" s="15">
        <v>81.400000000000006</v>
      </c>
      <c r="J100" s="15">
        <f>G100*0.4+H100*0.4+I100*0.2</f>
        <v>75.080000000000013</v>
      </c>
      <c r="K100" s="9"/>
    </row>
    <row r="101" spans="1:11">
      <c r="A101" s="3" t="s">
        <v>404</v>
      </c>
      <c r="B101" s="5" t="s">
        <v>298</v>
      </c>
      <c r="C101" s="5" t="s">
        <v>12</v>
      </c>
      <c r="D101" s="8" t="s">
        <v>291</v>
      </c>
      <c r="E101" s="4" t="s">
        <v>435</v>
      </c>
      <c r="F101" s="5" t="s">
        <v>299</v>
      </c>
      <c r="G101" s="10">
        <v>56</v>
      </c>
      <c r="H101" s="15">
        <v>80.8</v>
      </c>
      <c r="I101" s="15">
        <v>77.400000000000006</v>
      </c>
      <c r="J101" s="15">
        <f>G101*0.4+H101*0.4+I101*0.2</f>
        <v>70.2</v>
      </c>
      <c r="K101" s="9"/>
    </row>
    <row r="102" spans="1:11">
      <c r="A102" s="3" t="s">
        <v>390</v>
      </c>
      <c r="B102" s="5" t="s">
        <v>300</v>
      </c>
      <c r="C102" s="5" t="s">
        <v>12</v>
      </c>
      <c r="D102" s="5" t="s">
        <v>301</v>
      </c>
      <c r="E102" s="4" t="s">
        <v>436</v>
      </c>
      <c r="F102" s="5" t="s">
        <v>302</v>
      </c>
      <c r="G102" s="10">
        <v>61</v>
      </c>
      <c r="H102" s="15" t="s">
        <v>25</v>
      </c>
      <c r="I102" s="15" t="s">
        <v>25</v>
      </c>
      <c r="J102" s="15">
        <f>G102*0.4</f>
        <v>24.400000000000002</v>
      </c>
      <c r="K102" s="9"/>
    </row>
    <row r="103" spans="1:11">
      <c r="A103" s="3" t="s">
        <v>371</v>
      </c>
      <c r="B103" s="5" t="s">
        <v>304</v>
      </c>
      <c r="C103" s="5" t="s">
        <v>12</v>
      </c>
      <c r="D103" s="5" t="s">
        <v>301</v>
      </c>
      <c r="E103" s="4" t="s">
        <v>436</v>
      </c>
      <c r="F103" s="5" t="s">
        <v>305</v>
      </c>
      <c r="G103" s="10">
        <v>67</v>
      </c>
      <c r="H103" s="15">
        <v>88.8</v>
      </c>
      <c r="I103" s="17">
        <v>84.4</v>
      </c>
      <c r="J103" s="15">
        <f t="shared" ref="J103:J115" si="8">G103*0.4+H103*0.4+I103*0.2</f>
        <v>79.200000000000017</v>
      </c>
      <c r="K103" s="9" t="s">
        <v>15</v>
      </c>
    </row>
    <row r="104" spans="1:11">
      <c r="A104" s="3" t="s">
        <v>381</v>
      </c>
      <c r="B104" s="5" t="s">
        <v>306</v>
      </c>
      <c r="C104" s="5" t="s">
        <v>12</v>
      </c>
      <c r="D104" s="5" t="s">
        <v>307</v>
      </c>
      <c r="E104" s="4" t="s">
        <v>436</v>
      </c>
      <c r="F104" s="5" t="s">
        <v>308</v>
      </c>
      <c r="G104" s="10">
        <v>67</v>
      </c>
      <c r="H104" s="15">
        <v>87.2</v>
      </c>
      <c r="I104" s="17">
        <v>87.2</v>
      </c>
      <c r="J104" s="15">
        <f t="shared" si="8"/>
        <v>79.12</v>
      </c>
      <c r="K104" s="9" t="s">
        <v>15</v>
      </c>
    </row>
    <row r="105" spans="1:11">
      <c r="A105" s="3" t="s">
        <v>356</v>
      </c>
      <c r="B105" s="5" t="s">
        <v>310</v>
      </c>
      <c r="C105" s="5" t="s">
        <v>12</v>
      </c>
      <c r="D105" s="5" t="s">
        <v>301</v>
      </c>
      <c r="E105" s="4" t="s">
        <v>436</v>
      </c>
      <c r="F105" s="5" t="s">
        <v>311</v>
      </c>
      <c r="G105" s="10">
        <v>74</v>
      </c>
      <c r="H105" s="15">
        <v>80.599999999999994</v>
      </c>
      <c r="I105" s="17">
        <v>77.8</v>
      </c>
      <c r="J105" s="15">
        <f t="shared" si="8"/>
        <v>77.400000000000006</v>
      </c>
      <c r="K105" s="9"/>
    </row>
    <row r="106" spans="1:11">
      <c r="A106" s="3" t="s">
        <v>378</v>
      </c>
      <c r="B106" s="5" t="s">
        <v>313</v>
      </c>
      <c r="C106" s="5" t="s">
        <v>12</v>
      </c>
      <c r="D106" s="5" t="s">
        <v>301</v>
      </c>
      <c r="E106" s="4" t="s">
        <v>436</v>
      </c>
      <c r="F106" s="5" t="s">
        <v>314</v>
      </c>
      <c r="G106" s="10">
        <v>61</v>
      </c>
      <c r="H106" s="15">
        <v>81.2</v>
      </c>
      <c r="I106" s="17">
        <v>86.8</v>
      </c>
      <c r="J106" s="15">
        <f t="shared" si="8"/>
        <v>74.240000000000009</v>
      </c>
      <c r="K106" s="9"/>
    </row>
    <row r="107" spans="1:11">
      <c r="A107" s="3" t="s">
        <v>359</v>
      </c>
      <c r="B107" s="5" t="s">
        <v>315</v>
      </c>
      <c r="C107" s="5" t="s">
        <v>12</v>
      </c>
      <c r="D107" s="5" t="s">
        <v>301</v>
      </c>
      <c r="E107" s="4" t="s">
        <v>436</v>
      </c>
      <c r="F107" s="5" t="s">
        <v>316</v>
      </c>
      <c r="G107" s="10">
        <v>61</v>
      </c>
      <c r="H107" s="15">
        <v>81.400000000000006</v>
      </c>
      <c r="I107" s="17">
        <v>79.400000000000006</v>
      </c>
      <c r="J107" s="15">
        <f t="shared" si="8"/>
        <v>72.84</v>
      </c>
      <c r="K107" s="9"/>
    </row>
    <row r="108" spans="1:11">
      <c r="A108" s="3" t="s">
        <v>384</v>
      </c>
      <c r="B108" s="5" t="s">
        <v>317</v>
      </c>
      <c r="C108" s="5" t="s">
        <v>12</v>
      </c>
      <c r="D108" s="5" t="s">
        <v>301</v>
      </c>
      <c r="E108" s="4" t="s">
        <v>436</v>
      </c>
      <c r="F108" s="5" t="s">
        <v>318</v>
      </c>
      <c r="G108" s="10">
        <v>62</v>
      </c>
      <c r="H108" s="15">
        <v>80.2</v>
      </c>
      <c r="I108" s="17">
        <v>74.2</v>
      </c>
      <c r="J108" s="15">
        <f t="shared" si="8"/>
        <v>71.720000000000013</v>
      </c>
      <c r="K108" s="9"/>
    </row>
    <row r="109" spans="1:11">
      <c r="A109" s="3" t="s">
        <v>387</v>
      </c>
      <c r="B109" s="5" t="s">
        <v>319</v>
      </c>
      <c r="C109" s="5" t="s">
        <v>12</v>
      </c>
      <c r="D109" s="5" t="s">
        <v>301</v>
      </c>
      <c r="E109" s="4" t="s">
        <v>436</v>
      </c>
      <c r="F109" s="5" t="s">
        <v>320</v>
      </c>
      <c r="G109" s="10">
        <v>63</v>
      </c>
      <c r="H109" s="15">
        <v>74.599999999999994</v>
      </c>
      <c r="I109" s="17">
        <v>77.400000000000006</v>
      </c>
      <c r="J109" s="15">
        <f t="shared" si="8"/>
        <v>70.52000000000001</v>
      </c>
      <c r="K109" s="9"/>
    </row>
    <row r="110" spans="1:11">
      <c r="A110" s="3" t="s">
        <v>362</v>
      </c>
      <c r="B110" s="5" t="s">
        <v>322</v>
      </c>
      <c r="C110" s="5" t="s">
        <v>12</v>
      </c>
      <c r="D110" s="5" t="s">
        <v>323</v>
      </c>
      <c r="E110" s="4" t="s">
        <v>437</v>
      </c>
      <c r="F110" s="5" t="s">
        <v>324</v>
      </c>
      <c r="G110" s="10">
        <v>85</v>
      </c>
      <c r="H110" s="15">
        <v>81</v>
      </c>
      <c r="I110" s="17">
        <v>81.2</v>
      </c>
      <c r="J110" s="15">
        <f>G110*0.4+H110*0.4+I110*0.2</f>
        <v>82.640000000000015</v>
      </c>
      <c r="K110" s="9" t="s">
        <v>15</v>
      </c>
    </row>
    <row r="111" spans="1:11">
      <c r="A111" s="3" t="s">
        <v>350</v>
      </c>
      <c r="B111" s="5" t="s">
        <v>326</v>
      </c>
      <c r="C111" s="5" t="s">
        <v>22</v>
      </c>
      <c r="D111" s="5" t="s">
        <v>327</v>
      </c>
      <c r="E111" s="4" t="s">
        <v>437</v>
      </c>
      <c r="F111" s="5" t="s">
        <v>328</v>
      </c>
      <c r="G111" s="10">
        <v>77</v>
      </c>
      <c r="H111" s="15">
        <v>83.2</v>
      </c>
      <c r="I111" s="17">
        <v>91.2</v>
      </c>
      <c r="J111" s="15">
        <f>G111*0.4+H111*0.4+I111*0.2</f>
        <v>82.32</v>
      </c>
      <c r="K111" s="9"/>
    </row>
    <row r="112" spans="1:11">
      <c r="A112" s="3" t="s">
        <v>345</v>
      </c>
      <c r="B112" s="5" t="s">
        <v>330</v>
      </c>
      <c r="C112" s="5" t="s">
        <v>12</v>
      </c>
      <c r="D112" s="5" t="s">
        <v>323</v>
      </c>
      <c r="E112" s="4" t="s">
        <v>437</v>
      </c>
      <c r="F112" s="5" t="s">
        <v>331</v>
      </c>
      <c r="G112" s="10">
        <v>78.5</v>
      </c>
      <c r="H112" s="15">
        <v>85.2</v>
      </c>
      <c r="I112" s="17">
        <v>77.2</v>
      </c>
      <c r="J112" s="15">
        <f>G112*0.4+H112*0.4+I112*0.2</f>
        <v>80.92</v>
      </c>
      <c r="K112" s="9"/>
    </row>
    <row r="113" spans="1:11">
      <c r="A113" s="3" t="s">
        <v>368</v>
      </c>
      <c r="B113" s="5" t="s">
        <v>333</v>
      </c>
      <c r="C113" s="5" t="s">
        <v>22</v>
      </c>
      <c r="D113" s="5" t="s">
        <v>334</v>
      </c>
      <c r="E113" s="4" t="s">
        <v>438</v>
      </c>
      <c r="F113" s="5" t="s">
        <v>335</v>
      </c>
      <c r="G113" s="10">
        <v>81.5</v>
      </c>
      <c r="H113" s="15">
        <v>83.4</v>
      </c>
      <c r="I113" s="17">
        <v>95.6</v>
      </c>
      <c r="J113" s="15">
        <f t="shared" si="8"/>
        <v>85.080000000000013</v>
      </c>
      <c r="K113" s="9" t="s">
        <v>15</v>
      </c>
    </row>
    <row r="114" spans="1:11">
      <c r="A114" s="3" t="s">
        <v>353</v>
      </c>
      <c r="B114" s="5" t="s">
        <v>337</v>
      </c>
      <c r="C114" s="5" t="s">
        <v>22</v>
      </c>
      <c r="D114" s="5" t="s">
        <v>338</v>
      </c>
      <c r="E114" s="4" t="s">
        <v>438</v>
      </c>
      <c r="F114" s="5" t="s">
        <v>339</v>
      </c>
      <c r="G114" s="10">
        <v>60.5</v>
      </c>
      <c r="H114" s="15">
        <v>87.2</v>
      </c>
      <c r="I114" s="17">
        <v>86</v>
      </c>
      <c r="J114" s="15">
        <f t="shared" si="8"/>
        <v>76.28</v>
      </c>
      <c r="K114" s="9"/>
    </row>
    <row r="115" spans="1:11">
      <c r="A115" s="3" t="s">
        <v>393</v>
      </c>
      <c r="B115" s="5" t="s">
        <v>341</v>
      </c>
      <c r="C115" s="5" t="s">
        <v>22</v>
      </c>
      <c r="D115" s="5" t="s">
        <v>334</v>
      </c>
      <c r="E115" s="4" t="s">
        <v>438</v>
      </c>
      <c r="F115" s="5" t="s">
        <v>342</v>
      </c>
      <c r="G115" s="10">
        <v>51.5</v>
      </c>
      <c r="H115" s="15">
        <v>79.400000000000006</v>
      </c>
      <c r="I115" s="17">
        <v>81.599999999999994</v>
      </c>
      <c r="J115" s="15">
        <f t="shared" si="8"/>
        <v>68.680000000000007</v>
      </c>
      <c r="K115" s="9"/>
    </row>
    <row r="116" spans="1:11">
      <c r="A116" s="3" t="s">
        <v>485</v>
      </c>
      <c r="B116" s="5" t="s">
        <v>346</v>
      </c>
      <c r="C116" s="5" t="s">
        <v>12</v>
      </c>
      <c r="D116" s="5" t="s">
        <v>347</v>
      </c>
      <c r="E116" s="4" t="s">
        <v>439</v>
      </c>
      <c r="F116" s="5" t="s">
        <v>348</v>
      </c>
      <c r="G116" s="10">
        <v>86</v>
      </c>
      <c r="H116" s="30">
        <v>88.2</v>
      </c>
      <c r="I116" s="30"/>
      <c r="J116" s="15">
        <f t="shared" ref="J116:J132" si="9">G116*0.4+H116*0.6</f>
        <v>87.32</v>
      </c>
      <c r="K116" s="9" t="s">
        <v>349</v>
      </c>
    </row>
    <row r="117" spans="1:11">
      <c r="A117" s="3" t="s">
        <v>486</v>
      </c>
      <c r="B117" s="5" t="s">
        <v>351</v>
      </c>
      <c r="C117" s="5" t="s">
        <v>12</v>
      </c>
      <c r="D117" s="5" t="s">
        <v>347</v>
      </c>
      <c r="E117" s="4" t="s">
        <v>439</v>
      </c>
      <c r="F117" s="5" t="s">
        <v>352</v>
      </c>
      <c r="G117" s="10">
        <v>82</v>
      </c>
      <c r="H117" s="30">
        <v>88.6</v>
      </c>
      <c r="I117" s="30"/>
      <c r="J117" s="15">
        <f t="shared" si="9"/>
        <v>85.960000000000008</v>
      </c>
      <c r="K117" s="9" t="s">
        <v>349</v>
      </c>
    </row>
    <row r="118" spans="1:11">
      <c r="A118" s="3" t="s">
        <v>487</v>
      </c>
      <c r="B118" s="5" t="s">
        <v>354</v>
      </c>
      <c r="C118" s="5" t="s">
        <v>22</v>
      </c>
      <c r="D118" s="5" t="s">
        <v>347</v>
      </c>
      <c r="E118" s="4" t="s">
        <v>439</v>
      </c>
      <c r="F118" s="5" t="s">
        <v>355</v>
      </c>
      <c r="G118" s="10">
        <v>80</v>
      </c>
      <c r="H118" s="30">
        <v>89</v>
      </c>
      <c r="I118" s="30"/>
      <c r="J118" s="15">
        <f t="shared" si="9"/>
        <v>85.4</v>
      </c>
      <c r="K118" s="9" t="s">
        <v>349</v>
      </c>
    </row>
    <row r="119" spans="1:11">
      <c r="A119" s="3" t="s">
        <v>488</v>
      </c>
      <c r="B119" s="5" t="s">
        <v>357</v>
      </c>
      <c r="C119" s="5" t="s">
        <v>22</v>
      </c>
      <c r="D119" s="5" t="s">
        <v>347</v>
      </c>
      <c r="E119" s="4" t="s">
        <v>439</v>
      </c>
      <c r="F119" s="5" t="s">
        <v>358</v>
      </c>
      <c r="G119" s="10">
        <v>73</v>
      </c>
      <c r="H119" s="30">
        <v>88.6</v>
      </c>
      <c r="I119" s="30"/>
      <c r="J119" s="15">
        <f t="shared" si="9"/>
        <v>82.36</v>
      </c>
      <c r="K119" s="9" t="s">
        <v>349</v>
      </c>
    </row>
    <row r="120" spans="1:11">
      <c r="A120" s="3" t="s">
        <v>489</v>
      </c>
      <c r="B120" s="5" t="s">
        <v>360</v>
      </c>
      <c r="C120" s="5" t="s">
        <v>22</v>
      </c>
      <c r="D120" s="5" t="s">
        <v>347</v>
      </c>
      <c r="E120" s="4" t="s">
        <v>439</v>
      </c>
      <c r="F120" s="5" t="s">
        <v>361</v>
      </c>
      <c r="G120" s="10">
        <v>85</v>
      </c>
      <c r="H120" s="30">
        <v>80.2</v>
      </c>
      <c r="I120" s="30"/>
      <c r="J120" s="15">
        <f t="shared" si="9"/>
        <v>82.12</v>
      </c>
      <c r="K120" s="9" t="s">
        <v>349</v>
      </c>
    </row>
    <row r="121" spans="1:11">
      <c r="A121" s="3" t="s">
        <v>490</v>
      </c>
      <c r="B121" s="5" t="s">
        <v>363</v>
      </c>
      <c r="C121" s="5" t="s">
        <v>12</v>
      </c>
      <c r="D121" s="5" t="s">
        <v>347</v>
      </c>
      <c r="E121" s="4" t="s">
        <v>439</v>
      </c>
      <c r="F121" s="5" t="s">
        <v>364</v>
      </c>
      <c r="G121" s="10">
        <v>83</v>
      </c>
      <c r="H121" s="30">
        <v>81.2</v>
      </c>
      <c r="I121" s="30"/>
      <c r="J121" s="15">
        <f t="shared" si="9"/>
        <v>81.92</v>
      </c>
      <c r="K121" s="14"/>
    </row>
    <row r="122" spans="1:11">
      <c r="A122" s="3" t="s">
        <v>491</v>
      </c>
      <c r="B122" s="5" t="s">
        <v>366</v>
      </c>
      <c r="C122" s="5" t="s">
        <v>22</v>
      </c>
      <c r="D122" s="5" t="s">
        <v>347</v>
      </c>
      <c r="E122" s="4" t="s">
        <v>439</v>
      </c>
      <c r="F122" s="5" t="s">
        <v>367</v>
      </c>
      <c r="G122" s="10">
        <v>73</v>
      </c>
      <c r="H122" s="30">
        <v>87.6</v>
      </c>
      <c r="I122" s="30"/>
      <c r="J122" s="15">
        <f t="shared" si="9"/>
        <v>81.759999999999991</v>
      </c>
      <c r="K122" s="14"/>
    </row>
    <row r="123" spans="1:11">
      <c r="A123" s="3" t="s">
        <v>492</v>
      </c>
      <c r="B123" s="5" t="s">
        <v>369</v>
      </c>
      <c r="C123" s="5" t="s">
        <v>12</v>
      </c>
      <c r="D123" s="5" t="s">
        <v>347</v>
      </c>
      <c r="E123" s="4" t="s">
        <v>439</v>
      </c>
      <c r="F123" s="5" t="s">
        <v>370</v>
      </c>
      <c r="G123" s="10">
        <v>79</v>
      </c>
      <c r="H123" s="30">
        <v>82.4</v>
      </c>
      <c r="I123" s="30"/>
      <c r="J123" s="15">
        <f t="shared" si="9"/>
        <v>81.040000000000006</v>
      </c>
      <c r="K123" s="14"/>
    </row>
    <row r="124" spans="1:11">
      <c r="A124" s="3" t="s">
        <v>493</v>
      </c>
      <c r="B124" s="5" t="s">
        <v>372</v>
      </c>
      <c r="C124" s="5" t="s">
        <v>22</v>
      </c>
      <c r="D124" s="5" t="s">
        <v>373</v>
      </c>
      <c r="E124" s="4" t="s">
        <v>439</v>
      </c>
      <c r="F124" s="5" t="s">
        <v>374</v>
      </c>
      <c r="G124" s="10">
        <v>81</v>
      </c>
      <c r="H124" s="30">
        <v>80.2</v>
      </c>
      <c r="I124" s="30"/>
      <c r="J124" s="15">
        <f t="shared" si="9"/>
        <v>80.52</v>
      </c>
      <c r="K124" s="14"/>
    </row>
    <row r="125" spans="1:11">
      <c r="A125" s="3" t="s">
        <v>494</v>
      </c>
      <c r="B125" s="5" t="s">
        <v>376</v>
      </c>
      <c r="C125" s="5" t="s">
        <v>12</v>
      </c>
      <c r="D125" s="5" t="s">
        <v>347</v>
      </c>
      <c r="E125" s="4" t="s">
        <v>439</v>
      </c>
      <c r="F125" s="5" t="s">
        <v>377</v>
      </c>
      <c r="G125" s="10">
        <v>77</v>
      </c>
      <c r="H125" s="30">
        <v>82.4</v>
      </c>
      <c r="I125" s="30"/>
      <c r="J125" s="15">
        <f t="shared" si="9"/>
        <v>80.240000000000009</v>
      </c>
      <c r="K125" s="14"/>
    </row>
    <row r="126" spans="1:11">
      <c r="A126" s="3" t="s">
        <v>495</v>
      </c>
      <c r="B126" s="5" t="s">
        <v>379</v>
      </c>
      <c r="C126" s="5" t="s">
        <v>12</v>
      </c>
      <c r="D126" s="5" t="s">
        <v>347</v>
      </c>
      <c r="E126" s="4" t="s">
        <v>439</v>
      </c>
      <c r="F126" s="5" t="s">
        <v>380</v>
      </c>
      <c r="G126" s="10">
        <v>79</v>
      </c>
      <c r="H126" s="30">
        <v>80.8</v>
      </c>
      <c r="I126" s="30"/>
      <c r="J126" s="15">
        <f t="shared" si="9"/>
        <v>80.08</v>
      </c>
      <c r="K126" s="14"/>
    </row>
    <row r="127" spans="1:11">
      <c r="A127" s="3" t="s">
        <v>496</v>
      </c>
      <c r="B127" s="5" t="s">
        <v>382</v>
      </c>
      <c r="C127" s="5" t="s">
        <v>12</v>
      </c>
      <c r="D127" s="5" t="s">
        <v>347</v>
      </c>
      <c r="E127" s="4" t="s">
        <v>439</v>
      </c>
      <c r="F127" s="5" t="s">
        <v>383</v>
      </c>
      <c r="G127" s="10">
        <v>80</v>
      </c>
      <c r="H127" s="30">
        <v>78</v>
      </c>
      <c r="I127" s="30"/>
      <c r="J127" s="15">
        <f t="shared" si="9"/>
        <v>78.8</v>
      </c>
      <c r="K127" s="14"/>
    </row>
    <row r="128" spans="1:11">
      <c r="A128" s="3" t="s">
        <v>497</v>
      </c>
      <c r="B128" s="5" t="s">
        <v>385</v>
      </c>
      <c r="C128" s="5" t="s">
        <v>12</v>
      </c>
      <c r="D128" s="5" t="s">
        <v>373</v>
      </c>
      <c r="E128" s="4" t="s">
        <v>439</v>
      </c>
      <c r="F128" s="5" t="s">
        <v>386</v>
      </c>
      <c r="G128" s="10">
        <v>82</v>
      </c>
      <c r="H128" s="30">
        <v>75.8</v>
      </c>
      <c r="I128" s="30"/>
      <c r="J128" s="15">
        <f t="shared" si="9"/>
        <v>78.28</v>
      </c>
      <c r="K128" s="14"/>
    </row>
    <row r="129" spans="1:11">
      <c r="A129" s="3" t="s">
        <v>498</v>
      </c>
      <c r="B129" s="5" t="s">
        <v>388</v>
      </c>
      <c r="C129" s="5" t="s">
        <v>22</v>
      </c>
      <c r="D129" s="5" t="s">
        <v>347</v>
      </c>
      <c r="E129" s="4" t="s">
        <v>439</v>
      </c>
      <c r="F129" s="5" t="s">
        <v>389</v>
      </c>
      <c r="G129" s="10">
        <v>78</v>
      </c>
      <c r="H129" s="30">
        <v>78.400000000000006</v>
      </c>
      <c r="I129" s="30"/>
      <c r="J129" s="15">
        <f t="shared" si="9"/>
        <v>78.240000000000009</v>
      </c>
      <c r="K129" s="14"/>
    </row>
    <row r="130" spans="1:11">
      <c r="A130" s="3" t="s">
        <v>499</v>
      </c>
      <c r="B130" s="5" t="s">
        <v>391</v>
      </c>
      <c r="C130" s="5" t="s">
        <v>12</v>
      </c>
      <c r="D130" s="5" t="s">
        <v>347</v>
      </c>
      <c r="E130" s="4" t="s">
        <v>439</v>
      </c>
      <c r="F130" s="5" t="s">
        <v>392</v>
      </c>
      <c r="G130" s="10">
        <v>73</v>
      </c>
      <c r="H130" s="30">
        <v>80.400000000000006</v>
      </c>
      <c r="I130" s="30"/>
      <c r="J130" s="15">
        <f t="shared" si="9"/>
        <v>77.44</v>
      </c>
      <c r="K130" s="14"/>
    </row>
    <row r="131" spans="1:11">
      <c r="A131" s="3" t="s">
        <v>500</v>
      </c>
      <c r="B131" s="5" t="s">
        <v>394</v>
      </c>
      <c r="C131" s="5" t="s">
        <v>12</v>
      </c>
      <c r="D131" s="5" t="s">
        <v>347</v>
      </c>
      <c r="E131" s="4" t="s">
        <v>439</v>
      </c>
      <c r="F131" s="5" t="s">
        <v>395</v>
      </c>
      <c r="G131" s="10">
        <v>76</v>
      </c>
      <c r="H131" s="30">
        <v>77.400000000000006</v>
      </c>
      <c r="I131" s="30"/>
      <c r="J131" s="15">
        <f t="shared" si="9"/>
        <v>76.84</v>
      </c>
      <c r="K131" s="14"/>
    </row>
    <row r="132" spans="1:11">
      <c r="A132" s="3" t="s">
        <v>501</v>
      </c>
      <c r="B132" s="5" t="s">
        <v>405</v>
      </c>
      <c r="C132" s="5" t="s">
        <v>12</v>
      </c>
      <c r="D132" s="5" t="s">
        <v>347</v>
      </c>
      <c r="E132" s="4" t="s">
        <v>439</v>
      </c>
      <c r="F132" s="5" t="s">
        <v>406</v>
      </c>
      <c r="G132" s="10">
        <v>73</v>
      </c>
      <c r="H132" s="30">
        <v>73.2</v>
      </c>
      <c r="I132" s="30"/>
      <c r="J132" s="15">
        <f t="shared" si="9"/>
        <v>73.12</v>
      </c>
      <c r="K132" s="14"/>
    </row>
  </sheetData>
  <autoFilter ref="A3:K132"/>
  <mergeCells count="31">
    <mergeCell ref="H130:I130"/>
    <mergeCell ref="H131:I131"/>
    <mergeCell ref="H132:I132"/>
    <mergeCell ref="H77:I77"/>
    <mergeCell ref="H78:I78"/>
    <mergeCell ref="H79:I79"/>
    <mergeCell ref="H124:I124"/>
    <mergeCell ref="H125:I125"/>
    <mergeCell ref="H126:I126"/>
    <mergeCell ref="H127:I127"/>
    <mergeCell ref="H128:I128"/>
    <mergeCell ref="H129:I129"/>
    <mergeCell ref="H118:I118"/>
    <mergeCell ref="H119:I119"/>
    <mergeCell ref="H120:I120"/>
    <mergeCell ref="H121:I121"/>
    <mergeCell ref="H122:I122"/>
    <mergeCell ref="H123:I123"/>
    <mergeCell ref="J2:J3"/>
    <mergeCell ref="K2:K3"/>
    <mergeCell ref="H2:I2"/>
    <mergeCell ref="H116:I116"/>
    <mergeCell ref="H117:I117"/>
    <mergeCell ref="A1:K1"/>
    <mergeCell ref="A2:A3"/>
    <mergeCell ref="B2:B3"/>
    <mergeCell ref="C2:C3"/>
    <mergeCell ref="D2:D3"/>
    <mergeCell ref="E2:E3"/>
    <mergeCell ref="F2:F3"/>
    <mergeCell ref="G2:G3"/>
  </mergeCells>
  <phoneticPr fontId="2" type="noConversion"/>
  <printOptions horizontalCentered="1"/>
  <pageMargins left="0.23622047244094491" right="0.15748031496062992" top="0.43307086614173229" bottom="0.51181102362204722" header="0.31496062992125984" footer="0.23622047244094491"/>
  <pageSetup paperSize="9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49"/>
  <sheetViews>
    <sheetView topLeftCell="A25" workbookViewId="0">
      <selection activeCell="D53" sqref="D53"/>
    </sheetView>
  </sheetViews>
  <sheetFormatPr defaultRowHeight="13.5"/>
  <cols>
    <col min="1" max="1" width="5" bestFit="1" customWidth="1"/>
    <col min="2" max="2" width="8" bestFit="1" customWidth="1"/>
    <col min="3" max="3" width="5" bestFit="1" customWidth="1"/>
    <col min="4" max="4" width="47.125" bestFit="1" customWidth="1"/>
    <col min="5" max="5" width="8.5" bestFit="1" customWidth="1"/>
    <col min="6" max="6" width="10.25" bestFit="1" customWidth="1"/>
    <col min="7" max="7" width="8.5" bestFit="1" customWidth="1"/>
    <col min="8" max="10" width="6.75" bestFit="1" customWidth="1"/>
    <col min="11" max="11" width="12.25" bestFit="1" customWidth="1"/>
  </cols>
  <sheetData>
    <row r="1" spans="1:11" s="1" customFormat="1" ht="22.5">
      <c r="A1" s="21" t="s">
        <v>510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2" customFormat="1">
      <c r="A2" s="22" t="s">
        <v>0</v>
      </c>
      <c r="B2" s="22" t="s">
        <v>1</v>
      </c>
      <c r="C2" s="22" t="s">
        <v>2</v>
      </c>
      <c r="D2" s="22" t="s">
        <v>3</v>
      </c>
      <c r="E2" s="24" t="s">
        <v>4</v>
      </c>
      <c r="F2" s="22" t="s">
        <v>5</v>
      </c>
      <c r="G2" s="24" t="s">
        <v>6</v>
      </c>
      <c r="H2" s="28" t="s">
        <v>344</v>
      </c>
      <c r="I2" s="29"/>
      <c r="J2" s="24" t="s">
        <v>9</v>
      </c>
      <c r="K2" s="24" t="s">
        <v>407</v>
      </c>
    </row>
    <row r="3" spans="1:11" s="2" customFormat="1" ht="24">
      <c r="A3" s="23"/>
      <c r="B3" s="23"/>
      <c r="C3" s="23"/>
      <c r="D3" s="23"/>
      <c r="E3" s="25"/>
      <c r="F3" s="23"/>
      <c r="G3" s="25"/>
      <c r="H3" s="20" t="s">
        <v>7</v>
      </c>
      <c r="I3" s="20" t="s">
        <v>8</v>
      </c>
      <c r="J3" s="25"/>
      <c r="K3" s="25"/>
    </row>
    <row r="4" spans="1:11" s="7" customFormat="1">
      <c r="A4" s="3" t="s">
        <v>10</v>
      </c>
      <c r="B4" s="5" t="s">
        <v>11</v>
      </c>
      <c r="C4" s="5" t="s">
        <v>12</v>
      </c>
      <c r="D4" s="5" t="s">
        <v>13</v>
      </c>
      <c r="E4" s="4" t="s">
        <v>410</v>
      </c>
      <c r="F4" s="3" t="s">
        <v>14</v>
      </c>
      <c r="G4" s="10">
        <v>64.5</v>
      </c>
      <c r="H4" s="15">
        <v>81.599999999999994</v>
      </c>
      <c r="I4" s="15">
        <v>93</v>
      </c>
      <c r="J4" s="15">
        <v>77.039999999999992</v>
      </c>
      <c r="K4" s="6" t="s">
        <v>15</v>
      </c>
    </row>
    <row r="5" spans="1:11" s="7" customFormat="1">
      <c r="A5" s="3" t="s">
        <v>20</v>
      </c>
      <c r="B5" s="5" t="s">
        <v>16</v>
      </c>
      <c r="C5" s="5" t="s">
        <v>12</v>
      </c>
      <c r="D5" s="5" t="s">
        <v>17</v>
      </c>
      <c r="E5" s="4" t="s">
        <v>411</v>
      </c>
      <c r="F5" s="3" t="s">
        <v>18</v>
      </c>
      <c r="G5" s="10">
        <v>34</v>
      </c>
      <c r="H5" s="15">
        <v>82.6</v>
      </c>
      <c r="I5" s="15">
        <v>93</v>
      </c>
      <c r="J5" s="15">
        <v>65.240000000000009</v>
      </c>
      <c r="K5" s="6" t="s">
        <v>15</v>
      </c>
    </row>
    <row r="6" spans="1:11" s="7" customFormat="1">
      <c r="A6" s="3" t="s">
        <v>408</v>
      </c>
      <c r="B6" s="5" t="s">
        <v>33</v>
      </c>
      <c r="C6" s="5" t="s">
        <v>12</v>
      </c>
      <c r="D6" s="5" t="s">
        <v>29</v>
      </c>
      <c r="E6" s="4" t="s">
        <v>412</v>
      </c>
      <c r="F6" s="3" t="s">
        <v>34</v>
      </c>
      <c r="G6" s="10">
        <v>83</v>
      </c>
      <c r="H6" s="15">
        <v>85.4</v>
      </c>
      <c r="I6" s="15">
        <v>84</v>
      </c>
      <c r="J6" s="15">
        <v>84.160000000000011</v>
      </c>
      <c r="K6" s="6" t="s">
        <v>15</v>
      </c>
    </row>
    <row r="7" spans="1:11" s="7" customFormat="1">
      <c r="A7" s="3" t="s">
        <v>36</v>
      </c>
      <c r="B7" s="5" t="s">
        <v>42</v>
      </c>
      <c r="C7" s="5" t="s">
        <v>12</v>
      </c>
      <c r="D7" s="5" t="s">
        <v>43</v>
      </c>
      <c r="E7" s="4" t="s">
        <v>413</v>
      </c>
      <c r="F7" s="3" t="s">
        <v>44</v>
      </c>
      <c r="G7" s="10">
        <v>83</v>
      </c>
      <c r="H7" s="15">
        <v>84.8</v>
      </c>
      <c r="I7" s="15">
        <v>94.4</v>
      </c>
      <c r="J7" s="15">
        <v>86</v>
      </c>
      <c r="K7" s="6" t="s">
        <v>15</v>
      </c>
    </row>
    <row r="8" spans="1:11" s="7" customFormat="1">
      <c r="A8" s="3" t="s">
        <v>27</v>
      </c>
      <c r="B8" s="5" t="s">
        <v>441</v>
      </c>
      <c r="C8" s="5" t="s">
        <v>12</v>
      </c>
      <c r="D8" s="5" t="s">
        <v>457</v>
      </c>
      <c r="E8" s="4" t="s">
        <v>502</v>
      </c>
      <c r="F8" s="3" t="s">
        <v>462</v>
      </c>
      <c r="G8" s="10">
        <v>85</v>
      </c>
      <c r="H8" s="16">
        <v>89.8</v>
      </c>
      <c r="I8" s="15">
        <v>89.6</v>
      </c>
      <c r="J8" s="15">
        <v>87.84</v>
      </c>
      <c r="K8" s="6" t="s">
        <v>15</v>
      </c>
    </row>
    <row r="9" spans="1:11" s="7" customFormat="1">
      <c r="A9" s="3" t="s">
        <v>32</v>
      </c>
      <c r="B9" s="5" t="s">
        <v>443</v>
      </c>
      <c r="C9" s="5" t="s">
        <v>12</v>
      </c>
      <c r="D9" s="5" t="s">
        <v>458</v>
      </c>
      <c r="E9" s="4" t="s">
        <v>503</v>
      </c>
      <c r="F9" s="5" t="s">
        <v>464</v>
      </c>
      <c r="G9" s="10">
        <v>78.5</v>
      </c>
      <c r="H9" s="16">
        <v>82.4</v>
      </c>
      <c r="I9" s="15">
        <v>92.4</v>
      </c>
      <c r="J9" s="15">
        <v>82.84</v>
      </c>
      <c r="K9" s="6" t="s">
        <v>15</v>
      </c>
    </row>
    <row r="10" spans="1:11" s="7" customFormat="1">
      <c r="A10" s="3" t="s">
        <v>48</v>
      </c>
      <c r="B10" s="5" t="s">
        <v>444</v>
      </c>
      <c r="C10" s="5" t="s">
        <v>12</v>
      </c>
      <c r="D10" s="5" t="s">
        <v>459</v>
      </c>
      <c r="E10" s="4" t="s">
        <v>503</v>
      </c>
      <c r="F10" s="5" t="s">
        <v>465</v>
      </c>
      <c r="G10" s="10">
        <v>61</v>
      </c>
      <c r="H10" s="16">
        <v>89.4</v>
      </c>
      <c r="I10" s="15">
        <v>82.4</v>
      </c>
      <c r="J10" s="15">
        <v>76.640000000000015</v>
      </c>
      <c r="K10" s="6" t="s">
        <v>15</v>
      </c>
    </row>
    <row r="11" spans="1:11" s="7" customFormat="1">
      <c r="A11" s="3" t="s">
        <v>45</v>
      </c>
      <c r="B11" s="5" t="s">
        <v>447</v>
      </c>
      <c r="C11" s="5" t="s">
        <v>12</v>
      </c>
      <c r="D11" s="5" t="s">
        <v>460</v>
      </c>
      <c r="E11" s="4" t="s">
        <v>504</v>
      </c>
      <c r="F11" s="5" t="s">
        <v>468</v>
      </c>
      <c r="G11" s="10">
        <v>83</v>
      </c>
      <c r="H11" s="16">
        <v>84.8</v>
      </c>
      <c r="I11" s="15">
        <v>89</v>
      </c>
      <c r="J11" s="15">
        <v>84.92</v>
      </c>
      <c r="K11" s="6" t="s">
        <v>15</v>
      </c>
    </row>
    <row r="12" spans="1:11" s="7" customFormat="1">
      <c r="A12" s="3" t="s">
        <v>41</v>
      </c>
      <c r="B12" s="5" t="s">
        <v>53</v>
      </c>
      <c r="C12" s="5" t="s">
        <v>22</v>
      </c>
      <c r="D12" s="5" t="s">
        <v>54</v>
      </c>
      <c r="E12" s="4" t="s">
        <v>414</v>
      </c>
      <c r="F12" s="5" t="s">
        <v>55</v>
      </c>
      <c r="G12" s="10">
        <v>62</v>
      </c>
      <c r="H12" s="16">
        <v>79.599999999999994</v>
      </c>
      <c r="I12" s="17">
        <v>89.8</v>
      </c>
      <c r="J12" s="15">
        <v>74.599999999999994</v>
      </c>
      <c r="K12" s="6" t="s">
        <v>15</v>
      </c>
    </row>
    <row r="13" spans="1:11" s="7" customFormat="1">
      <c r="A13" s="3" t="s">
        <v>57</v>
      </c>
      <c r="B13" s="5" t="s">
        <v>66</v>
      </c>
      <c r="C13" s="5" t="s">
        <v>22</v>
      </c>
      <c r="D13" s="5" t="s">
        <v>67</v>
      </c>
      <c r="E13" s="4" t="s">
        <v>415</v>
      </c>
      <c r="F13" s="5" t="s">
        <v>68</v>
      </c>
      <c r="G13" s="10">
        <v>63</v>
      </c>
      <c r="H13" s="15">
        <v>77</v>
      </c>
      <c r="I13" s="17">
        <v>89</v>
      </c>
      <c r="J13" s="15">
        <v>73.8</v>
      </c>
      <c r="K13" s="6" t="s">
        <v>15</v>
      </c>
    </row>
    <row r="14" spans="1:11" s="7" customFormat="1">
      <c r="A14" s="3" t="s">
        <v>52</v>
      </c>
      <c r="B14" s="5" t="s">
        <v>79</v>
      </c>
      <c r="C14" s="5" t="s">
        <v>22</v>
      </c>
      <c r="D14" s="5" t="s">
        <v>80</v>
      </c>
      <c r="E14" s="4" t="s">
        <v>416</v>
      </c>
      <c r="F14" s="5" t="s">
        <v>81</v>
      </c>
      <c r="G14" s="10">
        <v>73</v>
      </c>
      <c r="H14" s="15">
        <v>84.2</v>
      </c>
      <c r="I14" s="17">
        <v>91.8</v>
      </c>
      <c r="J14" s="15">
        <v>81.240000000000009</v>
      </c>
      <c r="K14" s="6" t="s">
        <v>15</v>
      </c>
    </row>
    <row r="15" spans="1:11" s="7" customFormat="1">
      <c r="A15" s="3" t="s">
        <v>61</v>
      </c>
      <c r="B15" s="5" t="s">
        <v>100</v>
      </c>
      <c r="C15" s="5" t="s">
        <v>12</v>
      </c>
      <c r="D15" s="5" t="s">
        <v>101</v>
      </c>
      <c r="E15" s="4" t="s">
        <v>419</v>
      </c>
      <c r="F15" s="5" t="s">
        <v>102</v>
      </c>
      <c r="G15" s="10">
        <v>53.5</v>
      </c>
      <c r="H15" s="15">
        <v>82.8</v>
      </c>
      <c r="I15" s="15">
        <v>92.8</v>
      </c>
      <c r="J15" s="15">
        <v>73.08</v>
      </c>
      <c r="K15" s="6" t="s">
        <v>15</v>
      </c>
    </row>
    <row r="16" spans="1:11" s="7" customFormat="1">
      <c r="A16" s="3" t="s">
        <v>69</v>
      </c>
      <c r="B16" s="5" t="s">
        <v>109</v>
      </c>
      <c r="C16" s="5" t="s">
        <v>12</v>
      </c>
      <c r="D16" s="8" t="s">
        <v>110</v>
      </c>
      <c r="E16" s="4" t="s">
        <v>420</v>
      </c>
      <c r="F16" s="5" t="s">
        <v>111</v>
      </c>
      <c r="G16" s="10">
        <v>70.5</v>
      </c>
      <c r="H16" s="15">
        <v>86.4</v>
      </c>
      <c r="I16" s="15">
        <v>91.6</v>
      </c>
      <c r="J16" s="15">
        <v>81.080000000000013</v>
      </c>
      <c r="K16" s="6" t="s">
        <v>15</v>
      </c>
    </row>
    <row r="17" spans="1:11" s="7" customFormat="1">
      <c r="A17" s="3" t="s">
        <v>74</v>
      </c>
      <c r="B17" s="5" t="s">
        <v>113</v>
      </c>
      <c r="C17" s="5" t="s">
        <v>12</v>
      </c>
      <c r="D17" s="8" t="s">
        <v>114</v>
      </c>
      <c r="E17" s="4" t="s">
        <v>420</v>
      </c>
      <c r="F17" s="5" t="s">
        <v>115</v>
      </c>
      <c r="G17" s="10">
        <v>63.5</v>
      </c>
      <c r="H17" s="15">
        <v>85.2</v>
      </c>
      <c r="I17" s="15">
        <v>88.2</v>
      </c>
      <c r="J17" s="15">
        <v>77.12</v>
      </c>
      <c r="K17" s="6" t="s">
        <v>15</v>
      </c>
    </row>
    <row r="18" spans="1:11" s="7" customFormat="1">
      <c r="A18" s="3" t="s">
        <v>65</v>
      </c>
      <c r="B18" s="5" t="s">
        <v>117</v>
      </c>
      <c r="C18" s="5" t="s">
        <v>12</v>
      </c>
      <c r="D18" s="8" t="s">
        <v>110</v>
      </c>
      <c r="E18" s="4" t="s">
        <v>420</v>
      </c>
      <c r="F18" s="5" t="s">
        <v>118</v>
      </c>
      <c r="G18" s="10">
        <v>61.5</v>
      </c>
      <c r="H18" s="15">
        <v>86.8</v>
      </c>
      <c r="I18" s="15">
        <v>88.4</v>
      </c>
      <c r="J18" s="15">
        <v>77</v>
      </c>
      <c r="K18" s="6" t="s">
        <v>15</v>
      </c>
    </row>
    <row r="19" spans="1:11" s="7" customFormat="1">
      <c r="A19" s="3" t="s">
        <v>78</v>
      </c>
      <c r="B19" s="5" t="s">
        <v>128</v>
      </c>
      <c r="C19" s="5" t="s">
        <v>12</v>
      </c>
      <c r="D19" s="5" t="s">
        <v>124</v>
      </c>
      <c r="E19" s="4" t="s">
        <v>421</v>
      </c>
      <c r="F19" s="5" t="s">
        <v>129</v>
      </c>
      <c r="G19" s="10">
        <v>48</v>
      </c>
      <c r="H19" s="15">
        <v>86.8</v>
      </c>
      <c r="I19" s="15">
        <v>91.4</v>
      </c>
      <c r="J19" s="15">
        <v>72.2</v>
      </c>
      <c r="K19" s="6" t="s">
        <v>15</v>
      </c>
    </row>
    <row r="20" spans="1:11" s="19" customFormat="1">
      <c r="A20" s="3" t="s">
        <v>83</v>
      </c>
      <c r="B20" s="5" t="s">
        <v>136</v>
      </c>
      <c r="C20" s="5" t="s">
        <v>12</v>
      </c>
      <c r="D20" s="8" t="s">
        <v>137</v>
      </c>
      <c r="E20" s="4" t="s">
        <v>422</v>
      </c>
      <c r="F20" s="5" t="s">
        <v>138</v>
      </c>
      <c r="G20" s="10">
        <v>83</v>
      </c>
      <c r="H20" s="15">
        <v>85.2</v>
      </c>
      <c r="I20" s="15">
        <v>96.8</v>
      </c>
      <c r="J20" s="15">
        <v>86.64</v>
      </c>
      <c r="K20" s="18" t="s">
        <v>15</v>
      </c>
    </row>
    <row r="21" spans="1:11" s="19" customFormat="1">
      <c r="A21" s="3" t="s">
        <v>87</v>
      </c>
      <c r="B21" s="5" t="s">
        <v>140</v>
      </c>
      <c r="C21" s="5" t="s">
        <v>12</v>
      </c>
      <c r="D21" s="8" t="s">
        <v>137</v>
      </c>
      <c r="E21" s="4" t="s">
        <v>422</v>
      </c>
      <c r="F21" s="5" t="s">
        <v>141</v>
      </c>
      <c r="G21" s="10">
        <v>79</v>
      </c>
      <c r="H21" s="15">
        <v>90.2</v>
      </c>
      <c r="I21" s="15">
        <v>86.8</v>
      </c>
      <c r="J21" s="15">
        <v>85.04</v>
      </c>
      <c r="K21" s="18" t="s">
        <v>15</v>
      </c>
    </row>
    <row r="22" spans="1:11">
      <c r="A22" s="3" t="s">
        <v>91</v>
      </c>
      <c r="B22" s="5" t="s">
        <v>161</v>
      </c>
      <c r="C22" s="5" t="s">
        <v>12</v>
      </c>
      <c r="D22" s="5" t="s">
        <v>162</v>
      </c>
      <c r="E22" s="4" t="s">
        <v>423</v>
      </c>
      <c r="F22" s="5" t="s">
        <v>163</v>
      </c>
      <c r="G22" s="10">
        <v>67</v>
      </c>
      <c r="H22" s="15">
        <v>85.2</v>
      </c>
      <c r="I22" s="17">
        <v>86.2</v>
      </c>
      <c r="J22" s="15">
        <v>78.12</v>
      </c>
      <c r="K22" s="9" t="s">
        <v>15</v>
      </c>
    </row>
    <row r="23" spans="1:11">
      <c r="A23" s="3" t="s">
        <v>95</v>
      </c>
      <c r="B23" s="5" t="s">
        <v>173</v>
      </c>
      <c r="C23" s="5" t="s">
        <v>12</v>
      </c>
      <c r="D23" s="5" t="s">
        <v>174</v>
      </c>
      <c r="E23" s="4" t="s">
        <v>424</v>
      </c>
      <c r="F23" s="5" t="s">
        <v>175</v>
      </c>
      <c r="G23" s="10">
        <v>77</v>
      </c>
      <c r="H23" s="15">
        <v>87.4</v>
      </c>
      <c r="I23" s="17">
        <v>87</v>
      </c>
      <c r="J23" s="15">
        <v>83.160000000000011</v>
      </c>
      <c r="K23" s="9" t="s">
        <v>15</v>
      </c>
    </row>
    <row r="24" spans="1:11">
      <c r="A24" s="3" t="s">
        <v>99</v>
      </c>
      <c r="B24" s="5" t="s">
        <v>192</v>
      </c>
      <c r="C24" s="5" t="s">
        <v>22</v>
      </c>
      <c r="D24" s="5" t="s">
        <v>189</v>
      </c>
      <c r="E24" s="4" t="s">
        <v>425</v>
      </c>
      <c r="F24" s="5" t="s">
        <v>193</v>
      </c>
      <c r="G24" s="10">
        <v>76</v>
      </c>
      <c r="H24" s="15">
        <v>86.8</v>
      </c>
      <c r="I24" s="17">
        <v>85.4</v>
      </c>
      <c r="J24" s="15">
        <v>82.2</v>
      </c>
      <c r="K24" s="9" t="s">
        <v>15</v>
      </c>
    </row>
    <row r="25" spans="1:11">
      <c r="A25" s="3" t="s">
        <v>103</v>
      </c>
      <c r="B25" s="5" t="s">
        <v>200</v>
      </c>
      <c r="C25" s="5" t="s">
        <v>12</v>
      </c>
      <c r="D25" s="5" t="s">
        <v>201</v>
      </c>
      <c r="E25" s="4" t="s">
        <v>426</v>
      </c>
      <c r="F25" s="5" t="s">
        <v>202</v>
      </c>
      <c r="G25" s="10">
        <v>74</v>
      </c>
      <c r="H25" s="15">
        <v>90</v>
      </c>
      <c r="I25" s="17">
        <v>89.2</v>
      </c>
      <c r="J25" s="15">
        <v>83.44</v>
      </c>
      <c r="K25" s="9" t="s">
        <v>15</v>
      </c>
    </row>
    <row r="26" spans="1:11">
      <c r="A26" s="3" t="s">
        <v>116</v>
      </c>
      <c r="B26" s="5" t="s">
        <v>209</v>
      </c>
      <c r="C26" s="5" t="s">
        <v>22</v>
      </c>
      <c r="D26" s="5" t="s">
        <v>210</v>
      </c>
      <c r="E26" s="4" t="s">
        <v>427</v>
      </c>
      <c r="F26" s="5" t="s">
        <v>211</v>
      </c>
      <c r="G26" s="10">
        <v>54</v>
      </c>
      <c r="H26" s="15">
        <v>73</v>
      </c>
      <c r="I26" s="17">
        <v>97.15</v>
      </c>
      <c r="J26" s="15">
        <v>70.23</v>
      </c>
      <c r="K26" s="9" t="s">
        <v>15</v>
      </c>
    </row>
    <row r="27" spans="1:11">
      <c r="A27" s="3" t="s">
        <v>119</v>
      </c>
      <c r="B27" s="5" t="s">
        <v>217</v>
      </c>
      <c r="C27" s="5" t="s">
        <v>12</v>
      </c>
      <c r="D27" s="5" t="s">
        <v>218</v>
      </c>
      <c r="E27" s="4" t="s">
        <v>428</v>
      </c>
      <c r="F27" s="5" t="s">
        <v>219</v>
      </c>
      <c r="G27" s="10">
        <v>78.5</v>
      </c>
      <c r="H27" s="15">
        <v>78.599999999999994</v>
      </c>
      <c r="I27" s="17">
        <v>95.69</v>
      </c>
      <c r="J27" s="15">
        <v>81.978000000000009</v>
      </c>
      <c r="K27" s="9" t="s">
        <v>15</v>
      </c>
    </row>
    <row r="28" spans="1:11">
      <c r="A28" s="3" t="s">
        <v>112</v>
      </c>
      <c r="B28" s="5" t="s">
        <v>234</v>
      </c>
      <c r="C28" s="5" t="s">
        <v>22</v>
      </c>
      <c r="D28" s="5" t="s">
        <v>231</v>
      </c>
      <c r="E28" s="4" t="s">
        <v>429</v>
      </c>
      <c r="F28" s="5" t="s">
        <v>235</v>
      </c>
      <c r="G28" s="10">
        <v>80</v>
      </c>
      <c r="H28" s="15">
        <v>82.8</v>
      </c>
      <c r="I28" s="15">
        <v>85.6</v>
      </c>
      <c r="J28" s="15">
        <v>82.240000000000009</v>
      </c>
      <c r="K28" s="9" t="s">
        <v>15</v>
      </c>
    </row>
    <row r="29" spans="1:11">
      <c r="A29" s="3" t="s">
        <v>108</v>
      </c>
      <c r="B29" s="5" t="s">
        <v>241</v>
      </c>
      <c r="C29" s="5" t="s">
        <v>12</v>
      </c>
      <c r="D29" s="8" t="s">
        <v>242</v>
      </c>
      <c r="E29" s="4" t="s">
        <v>430</v>
      </c>
      <c r="F29" s="5" t="s">
        <v>243</v>
      </c>
      <c r="G29" s="10">
        <v>71</v>
      </c>
      <c r="H29" s="15">
        <v>84</v>
      </c>
      <c r="I29" s="17">
        <v>91.2</v>
      </c>
      <c r="J29" s="15">
        <v>80.240000000000009</v>
      </c>
      <c r="K29" s="9" t="s">
        <v>15</v>
      </c>
    </row>
    <row r="30" spans="1:11">
      <c r="A30" s="3" t="s">
        <v>131</v>
      </c>
      <c r="B30" s="5" t="s">
        <v>245</v>
      </c>
      <c r="C30" s="5" t="s">
        <v>12</v>
      </c>
      <c r="D30" s="8" t="s">
        <v>242</v>
      </c>
      <c r="E30" s="4" t="s">
        <v>430</v>
      </c>
      <c r="F30" s="5" t="s">
        <v>246</v>
      </c>
      <c r="G30" s="10">
        <v>68</v>
      </c>
      <c r="H30" s="15">
        <v>87.8</v>
      </c>
      <c r="I30" s="17">
        <v>88</v>
      </c>
      <c r="J30" s="15">
        <v>79.92</v>
      </c>
      <c r="K30" s="9" t="s">
        <v>15</v>
      </c>
    </row>
    <row r="31" spans="1:11">
      <c r="A31" s="3" t="s">
        <v>127</v>
      </c>
      <c r="B31" s="5" t="s">
        <v>396</v>
      </c>
      <c r="C31" s="5" t="s">
        <v>12</v>
      </c>
      <c r="D31" s="5" t="s">
        <v>397</v>
      </c>
      <c r="E31" s="4" t="s">
        <v>431</v>
      </c>
      <c r="F31" s="5" t="s">
        <v>398</v>
      </c>
      <c r="G31" s="10">
        <v>58</v>
      </c>
      <c r="H31" s="26">
        <v>87.8</v>
      </c>
      <c r="I31" s="27"/>
      <c r="J31" s="15">
        <v>75.88</v>
      </c>
      <c r="K31" s="9" t="s">
        <v>15</v>
      </c>
    </row>
    <row r="32" spans="1:11">
      <c r="A32" s="3" t="s">
        <v>122</v>
      </c>
      <c r="B32" s="5" t="s">
        <v>262</v>
      </c>
      <c r="C32" s="5" t="s">
        <v>12</v>
      </c>
      <c r="D32" s="5" t="s">
        <v>263</v>
      </c>
      <c r="E32" s="4" t="s">
        <v>432</v>
      </c>
      <c r="F32" s="5" t="s">
        <v>264</v>
      </c>
      <c r="G32" s="10">
        <v>82</v>
      </c>
      <c r="H32" s="15">
        <v>92.4</v>
      </c>
      <c r="I32" s="17">
        <v>83</v>
      </c>
      <c r="J32" s="15">
        <v>86.360000000000014</v>
      </c>
      <c r="K32" s="9" t="s">
        <v>15</v>
      </c>
    </row>
    <row r="33" spans="1:11">
      <c r="A33" s="3" t="s">
        <v>143</v>
      </c>
      <c r="B33" s="5" t="s">
        <v>275</v>
      </c>
      <c r="C33" s="5" t="s">
        <v>22</v>
      </c>
      <c r="D33" s="5" t="s">
        <v>276</v>
      </c>
      <c r="E33" s="4" t="s">
        <v>433</v>
      </c>
      <c r="F33" s="5" t="s">
        <v>277</v>
      </c>
      <c r="G33" s="10">
        <v>72</v>
      </c>
      <c r="H33" s="15">
        <v>88.6</v>
      </c>
      <c r="I33" s="17">
        <v>96.51</v>
      </c>
      <c r="J33" s="15">
        <v>83.542000000000002</v>
      </c>
      <c r="K33" s="9" t="s">
        <v>15</v>
      </c>
    </row>
    <row r="34" spans="1:11">
      <c r="A34" s="3" t="s">
        <v>155</v>
      </c>
      <c r="B34" s="5" t="s">
        <v>283</v>
      </c>
      <c r="C34" s="5" t="s">
        <v>12</v>
      </c>
      <c r="D34" s="5" t="s">
        <v>284</v>
      </c>
      <c r="E34" s="4" t="s">
        <v>434</v>
      </c>
      <c r="F34" s="5" t="s">
        <v>285</v>
      </c>
      <c r="G34" s="10">
        <v>89</v>
      </c>
      <c r="H34" s="15">
        <v>85.8</v>
      </c>
      <c r="I34" s="17">
        <v>93.33</v>
      </c>
      <c r="J34" s="15">
        <v>88.585999999999999</v>
      </c>
      <c r="K34" s="9" t="s">
        <v>15</v>
      </c>
    </row>
    <row r="35" spans="1:11">
      <c r="A35" s="3" t="s">
        <v>148</v>
      </c>
      <c r="B35" s="5" t="s">
        <v>449</v>
      </c>
      <c r="C35" s="5" t="s">
        <v>12</v>
      </c>
      <c r="D35" s="5" t="s">
        <v>474</v>
      </c>
      <c r="E35" s="4" t="s">
        <v>505</v>
      </c>
      <c r="F35" s="5" t="s">
        <v>476</v>
      </c>
      <c r="G35" s="10">
        <v>79</v>
      </c>
      <c r="H35" s="10">
        <v>82.8</v>
      </c>
      <c r="I35" s="15">
        <v>89.8</v>
      </c>
      <c r="J35" s="15">
        <v>82.68</v>
      </c>
      <c r="K35" s="9" t="s">
        <v>15</v>
      </c>
    </row>
    <row r="36" spans="1:11">
      <c r="A36" s="3" t="s">
        <v>64</v>
      </c>
      <c r="B36" s="5" t="s">
        <v>451</v>
      </c>
      <c r="C36" s="5" t="s">
        <v>22</v>
      </c>
      <c r="D36" s="8" t="s">
        <v>469</v>
      </c>
      <c r="E36" s="4" t="s">
        <v>506</v>
      </c>
      <c r="F36" s="5" t="s">
        <v>471</v>
      </c>
      <c r="G36" s="10">
        <v>81.5</v>
      </c>
      <c r="H36" s="10">
        <v>79.2</v>
      </c>
      <c r="I36" s="15">
        <v>91.2</v>
      </c>
      <c r="J36" s="15">
        <v>82.52000000000001</v>
      </c>
      <c r="K36" s="9" t="s">
        <v>15</v>
      </c>
    </row>
    <row r="37" spans="1:11">
      <c r="A37" s="3" t="s">
        <v>19</v>
      </c>
      <c r="B37" s="5" t="s">
        <v>453</v>
      </c>
      <c r="C37" s="5" t="s">
        <v>12</v>
      </c>
      <c r="D37" s="8" t="s">
        <v>480</v>
      </c>
      <c r="E37" s="4" t="s">
        <v>507</v>
      </c>
      <c r="F37" s="5" t="s">
        <v>481</v>
      </c>
      <c r="G37" s="10">
        <v>75</v>
      </c>
      <c r="H37" s="10">
        <v>81.8</v>
      </c>
      <c r="I37" s="15">
        <v>91.4</v>
      </c>
      <c r="J37" s="15">
        <v>81</v>
      </c>
      <c r="K37" s="9" t="s">
        <v>15</v>
      </c>
    </row>
    <row r="38" spans="1:11">
      <c r="A38" s="3" t="s">
        <v>139</v>
      </c>
      <c r="B38" s="5" t="s">
        <v>287</v>
      </c>
      <c r="C38" s="5" t="s">
        <v>12</v>
      </c>
      <c r="D38" s="8" t="s">
        <v>288</v>
      </c>
      <c r="E38" s="4" t="s">
        <v>435</v>
      </c>
      <c r="F38" s="5" t="s">
        <v>289</v>
      </c>
      <c r="G38" s="10">
        <v>75</v>
      </c>
      <c r="H38" s="15">
        <v>88.2</v>
      </c>
      <c r="I38" s="15">
        <v>94.4</v>
      </c>
      <c r="J38" s="15">
        <v>84.16</v>
      </c>
      <c r="K38" s="9" t="s">
        <v>15</v>
      </c>
    </row>
    <row r="39" spans="1:11">
      <c r="A39" s="3" t="s">
        <v>152</v>
      </c>
      <c r="B39" s="5" t="s">
        <v>290</v>
      </c>
      <c r="C39" s="5" t="s">
        <v>12</v>
      </c>
      <c r="D39" s="8" t="s">
        <v>291</v>
      </c>
      <c r="E39" s="4" t="s">
        <v>435</v>
      </c>
      <c r="F39" s="5" t="s">
        <v>292</v>
      </c>
      <c r="G39" s="10">
        <v>66</v>
      </c>
      <c r="H39" s="15">
        <v>84.6</v>
      </c>
      <c r="I39" s="15">
        <v>91.2</v>
      </c>
      <c r="J39" s="15">
        <v>78.47999999999999</v>
      </c>
      <c r="K39" s="9" t="s">
        <v>15</v>
      </c>
    </row>
    <row r="40" spans="1:11">
      <c r="A40" s="3" t="s">
        <v>164</v>
      </c>
      <c r="B40" s="5" t="s">
        <v>304</v>
      </c>
      <c r="C40" s="5" t="s">
        <v>12</v>
      </c>
      <c r="D40" s="5" t="s">
        <v>301</v>
      </c>
      <c r="E40" s="4" t="s">
        <v>436</v>
      </c>
      <c r="F40" s="5" t="s">
        <v>305</v>
      </c>
      <c r="G40" s="10">
        <v>67</v>
      </c>
      <c r="H40" s="15">
        <v>88.8</v>
      </c>
      <c r="I40" s="17">
        <v>84.4</v>
      </c>
      <c r="J40" s="15">
        <v>79.200000000000017</v>
      </c>
      <c r="K40" s="9" t="s">
        <v>15</v>
      </c>
    </row>
    <row r="41" spans="1:11">
      <c r="A41" s="3" t="s">
        <v>160</v>
      </c>
      <c r="B41" s="5" t="s">
        <v>306</v>
      </c>
      <c r="C41" s="5" t="s">
        <v>12</v>
      </c>
      <c r="D41" s="5" t="s">
        <v>307</v>
      </c>
      <c r="E41" s="4" t="s">
        <v>436</v>
      </c>
      <c r="F41" s="5" t="s">
        <v>308</v>
      </c>
      <c r="G41" s="10">
        <v>67</v>
      </c>
      <c r="H41" s="15">
        <v>87.2</v>
      </c>
      <c r="I41" s="17">
        <v>87.2</v>
      </c>
      <c r="J41" s="15">
        <v>79.12</v>
      </c>
      <c r="K41" s="9" t="s">
        <v>15</v>
      </c>
    </row>
    <row r="42" spans="1:11">
      <c r="A42" s="3" t="s">
        <v>169</v>
      </c>
      <c r="B42" s="5" t="s">
        <v>322</v>
      </c>
      <c r="C42" s="5" t="s">
        <v>12</v>
      </c>
      <c r="D42" s="5" t="s">
        <v>323</v>
      </c>
      <c r="E42" s="4" t="s">
        <v>437</v>
      </c>
      <c r="F42" s="5" t="s">
        <v>324</v>
      </c>
      <c r="G42" s="10">
        <v>85</v>
      </c>
      <c r="H42" s="15">
        <v>81</v>
      </c>
      <c r="I42" s="17">
        <v>81.2</v>
      </c>
      <c r="J42" s="15">
        <v>82.640000000000015</v>
      </c>
      <c r="K42" s="9" t="s">
        <v>15</v>
      </c>
    </row>
    <row r="43" spans="1:11">
      <c r="A43" s="3" t="s">
        <v>176</v>
      </c>
      <c r="B43" s="5" t="s">
        <v>333</v>
      </c>
      <c r="C43" s="5" t="s">
        <v>22</v>
      </c>
      <c r="D43" s="5" t="s">
        <v>334</v>
      </c>
      <c r="E43" s="4" t="s">
        <v>438</v>
      </c>
      <c r="F43" s="5" t="s">
        <v>335</v>
      </c>
      <c r="G43" s="10">
        <v>81.5</v>
      </c>
      <c r="H43" s="15">
        <v>83.4</v>
      </c>
      <c r="I43" s="17">
        <v>95.6</v>
      </c>
      <c r="J43" s="15">
        <v>85.080000000000013</v>
      </c>
      <c r="K43" s="9" t="s">
        <v>15</v>
      </c>
    </row>
    <row r="44" spans="1:11">
      <c r="A44" s="3" t="s">
        <v>135</v>
      </c>
      <c r="B44" s="5" t="s">
        <v>346</v>
      </c>
      <c r="C44" s="5" t="s">
        <v>12</v>
      </c>
      <c r="D44" s="5" t="s">
        <v>347</v>
      </c>
      <c r="E44" s="4" t="s">
        <v>439</v>
      </c>
      <c r="F44" s="5" t="s">
        <v>348</v>
      </c>
      <c r="G44" s="10">
        <v>86</v>
      </c>
      <c r="H44" s="26">
        <v>88.2</v>
      </c>
      <c r="I44" s="27"/>
      <c r="J44" s="15">
        <v>87.32</v>
      </c>
      <c r="K44" s="9" t="s">
        <v>15</v>
      </c>
    </row>
    <row r="45" spans="1:11">
      <c r="A45" s="3" t="s">
        <v>172</v>
      </c>
      <c r="B45" s="5" t="s">
        <v>351</v>
      </c>
      <c r="C45" s="5" t="s">
        <v>12</v>
      </c>
      <c r="D45" s="5" t="s">
        <v>347</v>
      </c>
      <c r="E45" s="4" t="s">
        <v>439</v>
      </c>
      <c r="F45" s="5" t="s">
        <v>352</v>
      </c>
      <c r="G45" s="10">
        <v>82</v>
      </c>
      <c r="H45" s="26">
        <v>88.6</v>
      </c>
      <c r="I45" s="27"/>
      <c r="J45" s="15">
        <v>85.960000000000008</v>
      </c>
      <c r="K45" s="9" t="s">
        <v>15</v>
      </c>
    </row>
    <row r="46" spans="1:11">
      <c r="A46" s="3" t="s">
        <v>183</v>
      </c>
      <c r="B46" s="5" t="s">
        <v>354</v>
      </c>
      <c r="C46" s="5" t="s">
        <v>22</v>
      </c>
      <c r="D46" s="5" t="s">
        <v>347</v>
      </c>
      <c r="E46" s="4" t="s">
        <v>439</v>
      </c>
      <c r="F46" s="5" t="s">
        <v>355</v>
      </c>
      <c r="G46" s="10">
        <v>80</v>
      </c>
      <c r="H46" s="26">
        <v>89</v>
      </c>
      <c r="I46" s="27"/>
      <c r="J46" s="15">
        <v>85.4</v>
      </c>
      <c r="K46" s="9" t="s">
        <v>15</v>
      </c>
    </row>
    <row r="47" spans="1:11">
      <c r="A47" s="3" t="s">
        <v>77</v>
      </c>
      <c r="B47" s="5" t="s">
        <v>357</v>
      </c>
      <c r="C47" s="5" t="s">
        <v>22</v>
      </c>
      <c r="D47" s="5" t="s">
        <v>347</v>
      </c>
      <c r="E47" s="4" t="s">
        <v>439</v>
      </c>
      <c r="F47" s="5" t="s">
        <v>358</v>
      </c>
      <c r="G47" s="10">
        <v>73</v>
      </c>
      <c r="H47" s="26">
        <v>88.6</v>
      </c>
      <c r="I47" s="27"/>
      <c r="J47" s="15">
        <v>82.36</v>
      </c>
      <c r="K47" s="9" t="s">
        <v>15</v>
      </c>
    </row>
    <row r="48" spans="1:11">
      <c r="A48" s="3" t="s">
        <v>191</v>
      </c>
      <c r="B48" s="5" t="s">
        <v>360</v>
      </c>
      <c r="C48" s="5" t="s">
        <v>22</v>
      </c>
      <c r="D48" s="5" t="s">
        <v>347</v>
      </c>
      <c r="E48" s="4" t="s">
        <v>439</v>
      </c>
      <c r="F48" s="5" t="s">
        <v>361</v>
      </c>
      <c r="G48" s="10">
        <v>85</v>
      </c>
      <c r="H48" s="26">
        <v>80.2</v>
      </c>
      <c r="I48" s="27"/>
      <c r="J48" s="15">
        <v>82.12</v>
      </c>
      <c r="K48" s="9" t="s">
        <v>15</v>
      </c>
    </row>
    <row r="49" spans="5:11">
      <c r="E49" s="11"/>
      <c r="I49" s="12"/>
      <c r="J49" s="11"/>
      <c r="K49" s="12"/>
    </row>
  </sheetData>
  <mergeCells count="17">
    <mergeCell ref="H48:I48"/>
    <mergeCell ref="K2:K3"/>
    <mergeCell ref="H31:I31"/>
    <mergeCell ref="H44:I44"/>
    <mergeCell ref="H45:I45"/>
    <mergeCell ref="H46:I46"/>
    <mergeCell ref="H47:I47"/>
    <mergeCell ref="A1:K1"/>
    <mergeCell ref="A2:A3"/>
    <mergeCell ref="B2:B3"/>
    <mergeCell ref="C2:C3"/>
    <mergeCell ref="D2:D3"/>
    <mergeCell ref="E2:E3"/>
    <mergeCell ref="F2:F3"/>
    <mergeCell ref="G2:G3"/>
    <mergeCell ref="H2:I2"/>
    <mergeCell ref="J2:J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总成绩</vt:lpstr>
      <vt:lpstr>体检人员名单</vt:lpstr>
      <vt:lpstr>体检人员名单!Print_Titles</vt:lpstr>
      <vt:lpstr>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2017-05-27T01:30:08Z</cp:lastPrinted>
  <dcterms:created xsi:type="dcterms:W3CDTF">2017-05-26T10:50:17Z</dcterms:created>
  <dcterms:modified xsi:type="dcterms:W3CDTF">2017-05-27T02:17:31Z</dcterms:modified>
</cp:coreProperties>
</file>