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牂牁" sheetId="2" r:id="rId1"/>
    <sheet name="Sheet1" sheetId="10" r:id="rId2"/>
  </sheets>
  <calcPr calcId="144525"/>
</workbook>
</file>

<file path=xl/sharedStrings.xml><?xml version="1.0" encoding="utf-8"?>
<sst xmlns="http://schemas.openxmlformats.org/spreadsheetml/2006/main" count="47">
  <si>
    <t>六盘水牂牁旅游开发投资有限责任公司面试成绩及总成绩统计表</t>
  </si>
  <si>
    <t>序号</t>
  </si>
  <si>
    <t>姓名</t>
  </si>
  <si>
    <t>报考职位</t>
  </si>
  <si>
    <t>笔试分数</t>
  </si>
  <si>
    <t>笔试折合分数*40%</t>
  </si>
  <si>
    <t>面试分数</t>
  </si>
  <si>
    <t>面试折合分数*60%</t>
  </si>
  <si>
    <t>总成绩</t>
  </si>
  <si>
    <t>排名</t>
  </si>
  <si>
    <t>备注</t>
  </si>
  <si>
    <t>杨磊</t>
  </si>
  <si>
    <t>旅游类</t>
  </si>
  <si>
    <t>男</t>
  </si>
  <si>
    <t>陈泽</t>
  </si>
  <si>
    <t>彭会帅</t>
  </si>
  <si>
    <t>左芬</t>
  </si>
  <si>
    <t>女</t>
  </si>
  <si>
    <t>卢敏</t>
  </si>
  <si>
    <t>张删</t>
  </si>
  <si>
    <t>尚超</t>
  </si>
  <si>
    <t>文秘类</t>
  </si>
  <si>
    <t>牟豪</t>
  </si>
  <si>
    <t>付颖虎</t>
  </si>
  <si>
    <t>左金艳</t>
  </si>
  <si>
    <t>周倩</t>
  </si>
  <si>
    <t>瞿佳兴</t>
  </si>
  <si>
    <t>赵先德</t>
  </si>
  <si>
    <t>计算机类</t>
  </si>
  <si>
    <t>周微项</t>
  </si>
  <si>
    <t>唐耀煌</t>
  </si>
  <si>
    <t>黄树双</t>
  </si>
  <si>
    <t>杨钧</t>
  </si>
  <si>
    <t>赵坤</t>
  </si>
  <si>
    <t>黄国军</t>
  </si>
  <si>
    <t>施维</t>
  </si>
  <si>
    <t>规划类</t>
  </si>
  <si>
    <t>高守科</t>
  </si>
  <si>
    <t>刘伯忠</t>
  </si>
  <si>
    <t>陈超</t>
  </si>
  <si>
    <t>工程类</t>
  </si>
  <si>
    <t>何德付</t>
  </si>
  <si>
    <t>朱沛然</t>
  </si>
  <si>
    <t>杨云松</t>
  </si>
  <si>
    <t>张林</t>
  </si>
  <si>
    <t>王超</t>
  </si>
  <si>
    <t>王良海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</si>
</sst>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tabSelected="1" workbookViewId="0">
      <selection activeCell="A1" sqref="A1:J1"/>
    </sheetView>
  </sheetViews>
  <sheetFormatPr defaultColWidth="9" defaultRowHeight="13.5"/>
  <cols>
    <col min="1" max="1" width="9.875" style="1" customWidth="1"/>
    <col min="2" max="4" width="15.625" style="1" customWidth="1"/>
    <col min="5" max="5" width="11.5" style="1" customWidth="1"/>
    <col min="6" max="6" width="9.75" style="1" customWidth="1"/>
    <col min="7" max="8" width="12" style="1" customWidth="1"/>
    <col min="9" max="9" width="13.25" style="1" customWidth="1"/>
    <col min="10" max="10" width="12.375" style="1" customWidth="1"/>
    <col min="11" max="16384" width="9" style="1"/>
  </cols>
  <sheetData>
    <row r="1" ht="47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24.95" customHeight="1" spans="1:12">
      <c r="A3" s="5">
        <v>1</v>
      </c>
      <c r="B3" s="5" t="s">
        <v>11</v>
      </c>
      <c r="C3" s="5" t="s">
        <v>12</v>
      </c>
      <c r="D3" s="5">
        <v>55</v>
      </c>
      <c r="E3" s="6">
        <f t="shared" ref="E3:E10" si="0">SUM(D3*0.4)</f>
        <v>22</v>
      </c>
      <c r="F3" s="6">
        <v>85.8</v>
      </c>
      <c r="G3" s="6">
        <f t="shared" ref="G3:G10" si="1">SUM(F3*0.6)</f>
        <v>51.48</v>
      </c>
      <c r="H3" s="6">
        <f t="shared" ref="H3:H10" si="2">SUM(E3,G3)</f>
        <v>73.48</v>
      </c>
      <c r="I3" s="6">
        <f>RANK(H3,H$3:H$8,0)</f>
        <v>1</v>
      </c>
      <c r="J3" s="6" t="s">
        <v>13</v>
      </c>
      <c r="L3" s="11"/>
    </row>
    <row r="4" ht="24.95" customHeight="1" spans="1:10">
      <c r="A4" s="5">
        <v>2</v>
      </c>
      <c r="B4" s="5" t="s">
        <v>14</v>
      </c>
      <c r="C4" s="5" t="s">
        <v>12</v>
      </c>
      <c r="D4" s="5">
        <v>58</v>
      </c>
      <c r="E4" s="6">
        <f t="shared" si="0"/>
        <v>23.2</v>
      </c>
      <c r="F4" s="6">
        <v>51.8</v>
      </c>
      <c r="G4" s="6">
        <f t="shared" si="1"/>
        <v>31.08</v>
      </c>
      <c r="H4" s="6">
        <f t="shared" si="2"/>
        <v>54.28</v>
      </c>
      <c r="I4" s="6">
        <v>2</v>
      </c>
      <c r="J4" s="6" t="s">
        <v>13</v>
      </c>
    </row>
    <row r="5" ht="24.95" customHeight="1" spans="1:10">
      <c r="A5" s="5">
        <v>3</v>
      </c>
      <c r="B5" s="5" t="s">
        <v>15</v>
      </c>
      <c r="C5" s="5" t="s">
        <v>12</v>
      </c>
      <c r="D5" s="5">
        <v>55</v>
      </c>
      <c r="E5" s="6">
        <f t="shared" si="0"/>
        <v>22</v>
      </c>
      <c r="F5" s="6">
        <v>46.6</v>
      </c>
      <c r="G5" s="6">
        <f t="shared" si="1"/>
        <v>27.96</v>
      </c>
      <c r="H5" s="6">
        <f t="shared" si="2"/>
        <v>49.96</v>
      </c>
      <c r="I5" s="6">
        <v>3</v>
      </c>
      <c r="J5" s="6" t="s">
        <v>13</v>
      </c>
    </row>
    <row r="6" ht="24.95" customHeight="1" spans="1:10">
      <c r="A6" s="5">
        <v>4</v>
      </c>
      <c r="B6" s="5" t="s">
        <v>16</v>
      </c>
      <c r="C6" s="5" t="s">
        <v>12</v>
      </c>
      <c r="D6" s="5">
        <v>68</v>
      </c>
      <c r="E6" s="6">
        <f t="shared" si="0"/>
        <v>27.2</v>
      </c>
      <c r="F6" s="6">
        <v>66</v>
      </c>
      <c r="G6" s="6">
        <f t="shared" si="1"/>
        <v>39.6</v>
      </c>
      <c r="H6" s="6">
        <f t="shared" si="2"/>
        <v>66.8</v>
      </c>
      <c r="I6" s="6">
        <v>1</v>
      </c>
      <c r="J6" s="6" t="s">
        <v>17</v>
      </c>
    </row>
    <row r="7" ht="24.95" customHeight="1" spans="1:10">
      <c r="A7" s="5">
        <v>5</v>
      </c>
      <c r="B7" s="5" t="s">
        <v>18</v>
      </c>
      <c r="C7" s="5" t="s">
        <v>12</v>
      </c>
      <c r="D7" s="5">
        <v>64</v>
      </c>
      <c r="E7" s="6">
        <f t="shared" si="0"/>
        <v>25.6</v>
      </c>
      <c r="F7" s="6">
        <v>51.6</v>
      </c>
      <c r="G7" s="6">
        <f t="shared" si="1"/>
        <v>30.96</v>
      </c>
      <c r="H7" s="6">
        <f t="shared" si="2"/>
        <v>56.56</v>
      </c>
      <c r="I7" s="6">
        <v>2</v>
      </c>
      <c r="J7" s="6" t="s">
        <v>17</v>
      </c>
    </row>
    <row r="8" ht="24.95" customHeight="1" spans="1:10">
      <c r="A8" s="7">
        <v>6</v>
      </c>
      <c r="B8" s="7" t="s">
        <v>19</v>
      </c>
      <c r="C8" s="7" t="s">
        <v>12</v>
      </c>
      <c r="D8" s="7">
        <v>61</v>
      </c>
      <c r="E8" s="8">
        <f t="shared" si="0"/>
        <v>24.4</v>
      </c>
      <c r="F8" s="8">
        <v>0</v>
      </c>
      <c r="G8" s="8">
        <f t="shared" si="1"/>
        <v>0</v>
      </c>
      <c r="H8" s="8">
        <f t="shared" si="2"/>
        <v>24.4</v>
      </c>
      <c r="I8" s="8">
        <v>3</v>
      </c>
      <c r="J8" s="8" t="s">
        <v>17</v>
      </c>
    </row>
    <row r="9" ht="24.95" customHeight="1" spans="1:10">
      <c r="A9" s="9">
        <v>7</v>
      </c>
      <c r="B9" s="9" t="s">
        <v>20</v>
      </c>
      <c r="C9" s="9" t="s">
        <v>21</v>
      </c>
      <c r="D9" s="9">
        <v>61</v>
      </c>
      <c r="E9" s="10">
        <f t="shared" si="0"/>
        <v>24.4</v>
      </c>
      <c r="F9" s="10">
        <v>82.8</v>
      </c>
      <c r="G9" s="10">
        <f t="shared" si="1"/>
        <v>49.68</v>
      </c>
      <c r="H9" s="10">
        <f t="shared" si="2"/>
        <v>74.08</v>
      </c>
      <c r="I9" s="10">
        <f>RANK(H9,H$9:H$14,0)</f>
        <v>1</v>
      </c>
      <c r="J9" s="10" t="s">
        <v>13</v>
      </c>
    </row>
    <row r="10" ht="24.95" customHeight="1" spans="1:10">
      <c r="A10" s="5">
        <v>8</v>
      </c>
      <c r="B10" s="5" t="s">
        <v>22</v>
      </c>
      <c r="C10" s="5" t="s">
        <v>21</v>
      </c>
      <c r="D10" s="5">
        <v>49</v>
      </c>
      <c r="E10" s="6">
        <f t="shared" si="0"/>
        <v>19.6</v>
      </c>
      <c r="F10" s="6">
        <v>82.8</v>
      </c>
      <c r="G10" s="6">
        <f t="shared" si="1"/>
        <v>49.68</v>
      </c>
      <c r="H10" s="6">
        <f t="shared" si="2"/>
        <v>69.28</v>
      </c>
      <c r="I10" s="6">
        <v>2</v>
      </c>
      <c r="J10" s="6" t="s">
        <v>13</v>
      </c>
    </row>
    <row r="11" ht="24.95" customHeight="1" spans="1:10">
      <c r="A11" s="5">
        <v>9</v>
      </c>
      <c r="B11" s="5" t="s">
        <v>23</v>
      </c>
      <c r="C11" s="5" t="s">
        <v>21</v>
      </c>
      <c r="D11" s="5">
        <v>0</v>
      </c>
      <c r="E11" s="6">
        <v>0</v>
      </c>
      <c r="F11" s="6">
        <v>0</v>
      </c>
      <c r="G11" s="6">
        <v>0</v>
      </c>
      <c r="H11" s="6">
        <v>0</v>
      </c>
      <c r="I11" s="6">
        <v>3</v>
      </c>
      <c r="J11" s="6" t="s">
        <v>13</v>
      </c>
    </row>
    <row r="12" ht="24.95" customHeight="1" spans="1:10">
      <c r="A12" s="5">
        <v>10</v>
      </c>
      <c r="B12" s="5" t="s">
        <v>24</v>
      </c>
      <c r="C12" s="5" t="s">
        <v>21</v>
      </c>
      <c r="D12" s="5">
        <v>62</v>
      </c>
      <c r="E12" s="6">
        <f t="shared" ref="E12:E31" si="3">SUM(D12*0.4)</f>
        <v>24.8</v>
      </c>
      <c r="F12" s="6">
        <v>81.2</v>
      </c>
      <c r="G12" s="6">
        <f t="shared" ref="G12:G31" si="4">SUM(F12*0.6)</f>
        <v>48.72</v>
      </c>
      <c r="H12" s="6">
        <f t="shared" ref="H12:H31" si="5">SUM(E12,G12)</f>
        <v>73.52</v>
      </c>
      <c r="I12" s="6">
        <v>1</v>
      </c>
      <c r="J12" s="6" t="s">
        <v>17</v>
      </c>
    </row>
    <row r="13" ht="24.95" customHeight="1" spans="1:10">
      <c r="A13" s="5">
        <v>11</v>
      </c>
      <c r="B13" s="5" t="s">
        <v>25</v>
      </c>
      <c r="C13" s="5" t="s">
        <v>21</v>
      </c>
      <c r="D13" s="5">
        <v>61</v>
      </c>
      <c r="E13" s="6">
        <f t="shared" si="3"/>
        <v>24.4</v>
      </c>
      <c r="F13" s="6">
        <v>60.6</v>
      </c>
      <c r="G13" s="6">
        <f t="shared" si="4"/>
        <v>36.36</v>
      </c>
      <c r="H13" s="6">
        <f t="shared" si="5"/>
        <v>60.76</v>
      </c>
      <c r="I13" s="6">
        <v>2</v>
      </c>
      <c r="J13" s="6" t="s">
        <v>17</v>
      </c>
    </row>
    <row r="14" ht="24.95" customHeight="1" spans="1:10">
      <c r="A14" s="7">
        <v>12</v>
      </c>
      <c r="B14" s="7" t="s">
        <v>26</v>
      </c>
      <c r="C14" s="7" t="s">
        <v>21</v>
      </c>
      <c r="D14" s="7">
        <v>49</v>
      </c>
      <c r="E14" s="8">
        <f t="shared" si="3"/>
        <v>19.6</v>
      </c>
      <c r="F14" s="8">
        <v>0</v>
      </c>
      <c r="G14" s="8">
        <f t="shared" si="4"/>
        <v>0</v>
      </c>
      <c r="H14" s="8">
        <f t="shared" si="5"/>
        <v>19.6</v>
      </c>
      <c r="I14" s="8">
        <v>3</v>
      </c>
      <c r="J14" s="8" t="s">
        <v>17</v>
      </c>
    </row>
    <row r="15" ht="24.95" customHeight="1" spans="1:10">
      <c r="A15" s="9">
        <v>13</v>
      </c>
      <c r="B15" s="9" t="s">
        <v>27</v>
      </c>
      <c r="C15" s="9" t="s">
        <v>28</v>
      </c>
      <c r="D15" s="9">
        <v>66</v>
      </c>
      <c r="E15" s="10">
        <f t="shared" si="3"/>
        <v>26.4</v>
      </c>
      <c r="F15" s="10">
        <v>68.6</v>
      </c>
      <c r="G15" s="10">
        <f t="shared" si="4"/>
        <v>41.16</v>
      </c>
      <c r="H15" s="10">
        <f t="shared" si="5"/>
        <v>67.56</v>
      </c>
      <c r="I15" s="10">
        <f t="shared" ref="I15:I21" si="6">RANK(H15,H$15:H$21,0)</f>
        <v>1</v>
      </c>
      <c r="J15" s="10"/>
    </row>
    <row r="16" ht="24.95" customHeight="1" spans="1:10">
      <c r="A16" s="5">
        <v>14</v>
      </c>
      <c r="B16" s="5" t="s">
        <v>29</v>
      </c>
      <c r="C16" s="5" t="s">
        <v>28</v>
      </c>
      <c r="D16" s="5">
        <v>57</v>
      </c>
      <c r="E16" s="6">
        <f t="shared" si="3"/>
        <v>22.8</v>
      </c>
      <c r="F16" s="6">
        <v>67.2</v>
      </c>
      <c r="G16" s="6">
        <f t="shared" si="4"/>
        <v>40.32</v>
      </c>
      <c r="H16" s="6">
        <f t="shared" si="5"/>
        <v>63.12</v>
      </c>
      <c r="I16" s="6">
        <f t="shared" si="6"/>
        <v>2</v>
      </c>
      <c r="J16" s="6"/>
    </row>
    <row r="17" ht="24.95" customHeight="1" spans="1:10">
      <c r="A17" s="5">
        <v>15</v>
      </c>
      <c r="B17" s="5" t="s">
        <v>30</v>
      </c>
      <c r="C17" s="5" t="s">
        <v>28</v>
      </c>
      <c r="D17" s="5">
        <v>58</v>
      </c>
      <c r="E17" s="6">
        <f t="shared" si="3"/>
        <v>23.2</v>
      </c>
      <c r="F17" s="6">
        <v>56.2</v>
      </c>
      <c r="G17" s="6">
        <f t="shared" si="4"/>
        <v>33.72</v>
      </c>
      <c r="H17" s="6">
        <f t="shared" si="5"/>
        <v>56.92</v>
      </c>
      <c r="I17" s="6">
        <f t="shared" si="6"/>
        <v>3</v>
      </c>
      <c r="J17" s="6"/>
    </row>
    <row r="18" ht="24.95" customHeight="1" spans="1:10">
      <c r="A18" s="5">
        <v>16</v>
      </c>
      <c r="B18" s="5" t="s">
        <v>31</v>
      </c>
      <c r="C18" s="5" t="s">
        <v>28</v>
      </c>
      <c r="D18" s="5">
        <v>55</v>
      </c>
      <c r="E18" s="6">
        <f t="shared" si="3"/>
        <v>22</v>
      </c>
      <c r="F18" s="6">
        <v>39</v>
      </c>
      <c r="G18" s="6">
        <f t="shared" si="4"/>
        <v>23.4</v>
      </c>
      <c r="H18" s="6">
        <f t="shared" si="5"/>
        <v>45.4</v>
      </c>
      <c r="I18" s="6">
        <f t="shared" si="6"/>
        <v>4</v>
      </c>
      <c r="J18" s="6"/>
    </row>
    <row r="19" ht="24.95" customHeight="1" spans="1:10">
      <c r="A19" s="5">
        <v>17</v>
      </c>
      <c r="B19" s="5" t="s">
        <v>32</v>
      </c>
      <c r="C19" s="5" t="s">
        <v>28</v>
      </c>
      <c r="D19" s="5">
        <v>72</v>
      </c>
      <c r="E19" s="6">
        <f t="shared" si="3"/>
        <v>28.8</v>
      </c>
      <c r="F19" s="6">
        <v>0</v>
      </c>
      <c r="G19" s="6">
        <f t="shared" si="4"/>
        <v>0</v>
      </c>
      <c r="H19" s="6">
        <f t="shared" si="5"/>
        <v>28.8</v>
      </c>
      <c r="I19" s="6">
        <f t="shared" si="6"/>
        <v>5</v>
      </c>
      <c r="J19" s="6"/>
    </row>
    <row r="20" ht="24.95" customHeight="1" spans="1:10">
      <c r="A20" s="5">
        <v>18</v>
      </c>
      <c r="B20" s="5" t="s">
        <v>33</v>
      </c>
      <c r="C20" s="5" t="s">
        <v>28</v>
      </c>
      <c r="D20" s="5">
        <v>57</v>
      </c>
      <c r="E20" s="6">
        <f t="shared" si="3"/>
        <v>22.8</v>
      </c>
      <c r="F20" s="6">
        <v>0</v>
      </c>
      <c r="G20" s="6">
        <f t="shared" si="4"/>
        <v>0</v>
      </c>
      <c r="H20" s="6">
        <f t="shared" si="5"/>
        <v>22.8</v>
      </c>
      <c r="I20" s="6">
        <f t="shared" si="6"/>
        <v>6</v>
      </c>
      <c r="J20" s="6"/>
    </row>
    <row r="21" ht="24.95" customHeight="1" spans="1:12">
      <c r="A21" s="7">
        <v>19</v>
      </c>
      <c r="B21" s="7" t="s">
        <v>34</v>
      </c>
      <c r="C21" s="7" t="s">
        <v>28</v>
      </c>
      <c r="D21" s="7">
        <v>54</v>
      </c>
      <c r="E21" s="8">
        <f t="shared" si="3"/>
        <v>21.6</v>
      </c>
      <c r="F21" s="8">
        <v>0</v>
      </c>
      <c r="G21" s="8">
        <f t="shared" si="4"/>
        <v>0</v>
      </c>
      <c r="H21" s="8">
        <f t="shared" si="5"/>
        <v>21.6</v>
      </c>
      <c r="I21" s="8">
        <f t="shared" si="6"/>
        <v>7</v>
      </c>
      <c r="J21" s="8"/>
      <c r="K21" s="12"/>
      <c r="L21" s="12"/>
    </row>
    <row r="22" ht="24.95" customHeight="1" spans="1:12">
      <c r="A22" s="9">
        <v>20</v>
      </c>
      <c r="B22" s="9" t="s">
        <v>35</v>
      </c>
      <c r="C22" s="9" t="s">
        <v>36</v>
      </c>
      <c r="D22" s="9">
        <v>54</v>
      </c>
      <c r="E22" s="10">
        <f t="shared" si="3"/>
        <v>21.6</v>
      </c>
      <c r="F22" s="10">
        <v>77.8</v>
      </c>
      <c r="G22" s="10">
        <f t="shared" si="4"/>
        <v>46.68</v>
      </c>
      <c r="H22" s="10">
        <f t="shared" si="5"/>
        <v>68.28</v>
      </c>
      <c r="I22" s="10">
        <v>1</v>
      </c>
      <c r="J22" s="10"/>
      <c r="K22" s="12"/>
      <c r="L22" s="12"/>
    </row>
    <row r="23" ht="24.95" customHeight="1" spans="1:12">
      <c r="A23" s="5">
        <v>21</v>
      </c>
      <c r="B23" s="5" t="s">
        <v>37</v>
      </c>
      <c r="C23" s="5" t="s">
        <v>36</v>
      </c>
      <c r="D23" s="5">
        <v>53</v>
      </c>
      <c r="E23" s="6">
        <f t="shared" si="3"/>
        <v>21.2</v>
      </c>
      <c r="F23" s="6">
        <v>48.4</v>
      </c>
      <c r="G23" s="6">
        <f t="shared" si="4"/>
        <v>29.04</v>
      </c>
      <c r="H23" s="6">
        <f t="shared" si="5"/>
        <v>50.24</v>
      </c>
      <c r="I23" s="6">
        <v>2</v>
      </c>
      <c r="J23" s="6"/>
      <c r="K23" s="12"/>
      <c r="L23" s="12"/>
    </row>
    <row r="24" ht="24.95" customHeight="1" spans="1:12">
      <c r="A24" s="7">
        <v>22</v>
      </c>
      <c r="B24" s="7" t="s">
        <v>38</v>
      </c>
      <c r="C24" s="7" t="s">
        <v>36</v>
      </c>
      <c r="D24" s="7">
        <v>49</v>
      </c>
      <c r="E24" s="8">
        <f t="shared" si="3"/>
        <v>19.6</v>
      </c>
      <c r="F24" s="8">
        <v>47</v>
      </c>
      <c r="G24" s="8">
        <f t="shared" si="4"/>
        <v>28.2</v>
      </c>
      <c r="H24" s="8">
        <f t="shared" si="5"/>
        <v>47.8</v>
      </c>
      <c r="I24" s="8">
        <v>3</v>
      </c>
      <c r="J24" s="8"/>
      <c r="K24" s="12"/>
      <c r="L24" s="12"/>
    </row>
    <row r="25" ht="24.95" customHeight="1" spans="1:12">
      <c r="A25" s="9">
        <v>23</v>
      </c>
      <c r="B25" s="9" t="s">
        <v>39</v>
      </c>
      <c r="C25" s="9" t="s">
        <v>40</v>
      </c>
      <c r="D25" s="9">
        <v>76</v>
      </c>
      <c r="E25" s="10">
        <f t="shared" si="3"/>
        <v>30.4</v>
      </c>
      <c r="F25" s="10">
        <v>83.8</v>
      </c>
      <c r="G25" s="10">
        <f t="shared" si="4"/>
        <v>50.28</v>
      </c>
      <c r="H25" s="10">
        <f t="shared" si="5"/>
        <v>80.68</v>
      </c>
      <c r="I25" s="10">
        <f t="shared" ref="I25:I31" si="7">RANK(H25,H$25:H$31,0)</f>
        <v>1</v>
      </c>
      <c r="J25" s="10"/>
      <c r="K25" s="12"/>
      <c r="L25" s="12"/>
    </row>
    <row r="26" ht="24.95" customHeight="1" spans="1:12">
      <c r="A26" s="5">
        <v>24</v>
      </c>
      <c r="B26" s="5" t="s">
        <v>41</v>
      </c>
      <c r="C26" s="5" t="s">
        <v>40</v>
      </c>
      <c r="D26" s="5">
        <v>76</v>
      </c>
      <c r="E26" s="6">
        <f t="shared" si="3"/>
        <v>30.4</v>
      </c>
      <c r="F26" s="6">
        <v>74.8</v>
      </c>
      <c r="G26" s="6">
        <f t="shared" si="4"/>
        <v>44.88</v>
      </c>
      <c r="H26" s="6">
        <f t="shared" si="5"/>
        <v>75.28</v>
      </c>
      <c r="I26" s="6">
        <f t="shared" si="7"/>
        <v>2</v>
      </c>
      <c r="J26" s="6"/>
      <c r="K26" s="12"/>
      <c r="L26" s="12"/>
    </row>
    <row r="27" ht="24.95" customHeight="1" spans="1:12">
      <c r="A27" s="5">
        <v>25</v>
      </c>
      <c r="B27" s="5" t="s">
        <v>42</v>
      </c>
      <c r="C27" s="5" t="s">
        <v>40</v>
      </c>
      <c r="D27" s="5">
        <v>52</v>
      </c>
      <c r="E27" s="6">
        <f t="shared" si="3"/>
        <v>20.8</v>
      </c>
      <c r="F27" s="6">
        <v>83</v>
      </c>
      <c r="G27" s="6">
        <f t="shared" si="4"/>
        <v>49.8</v>
      </c>
      <c r="H27" s="6">
        <f t="shared" si="5"/>
        <v>70.6</v>
      </c>
      <c r="I27" s="6">
        <f t="shared" si="7"/>
        <v>3</v>
      </c>
      <c r="J27" s="6"/>
      <c r="K27" s="12"/>
      <c r="L27" s="12"/>
    </row>
    <row r="28" ht="24.95" customHeight="1" spans="1:12">
      <c r="A28" s="5">
        <v>26</v>
      </c>
      <c r="B28" s="5" t="s">
        <v>43</v>
      </c>
      <c r="C28" s="5" t="s">
        <v>40</v>
      </c>
      <c r="D28" s="5">
        <v>78</v>
      </c>
      <c r="E28" s="6">
        <f t="shared" si="3"/>
        <v>31.2</v>
      </c>
      <c r="F28" s="6">
        <v>59.6</v>
      </c>
      <c r="G28" s="6">
        <f t="shared" si="4"/>
        <v>35.76</v>
      </c>
      <c r="H28" s="6">
        <f t="shared" si="5"/>
        <v>66.96</v>
      </c>
      <c r="I28" s="6">
        <f t="shared" si="7"/>
        <v>4</v>
      </c>
      <c r="J28" s="6"/>
      <c r="K28" s="12"/>
      <c r="L28" s="12"/>
    </row>
    <row r="29" ht="24.95" customHeight="1" spans="1:12">
      <c r="A29" s="5">
        <v>27</v>
      </c>
      <c r="B29" s="5" t="s">
        <v>44</v>
      </c>
      <c r="C29" s="5" t="s">
        <v>40</v>
      </c>
      <c r="D29" s="5">
        <v>69</v>
      </c>
      <c r="E29" s="6">
        <f t="shared" si="3"/>
        <v>27.6</v>
      </c>
      <c r="F29" s="6">
        <v>48.2</v>
      </c>
      <c r="G29" s="6">
        <f t="shared" si="4"/>
        <v>28.92</v>
      </c>
      <c r="H29" s="6">
        <f t="shared" si="5"/>
        <v>56.52</v>
      </c>
      <c r="I29" s="6">
        <f t="shared" si="7"/>
        <v>5</v>
      </c>
      <c r="J29" s="6"/>
      <c r="K29" s="12"/>
      <c r="L29" s="12"/>
    </row>
    <row r="30" ht="24.95" customHeight="1" spans="1:12">
      <c r="A30" s="5">
        <v>28</v>
      </c>
      <c r="B30" s="5" t="s">
        <v>45</v>
      </c>
      <c r="C30" s="5" t="s">
        <v>40</v>
      </c>
      <c r="D30" s="5">
        <v>64</v>
      </c>
      <c r="E30" s="6">
        <f t="shared" si="3"/>
        <v>25.6</v>
      </c>
      <c r="F30" s="6">
        <v>34.2</v>
      </c>
      <c r="G30" s="6">
        <f t="shared" si="4"/>
        <v>20.52</v>
      </c>
      <c r="H30" s="6">
        <f t="shared" si="5"/>
        <v>46.12</v>
      </c>
      <c r="I30" s="6">
        <f t="shared" si="7"/>
        <v>6</v>
      </c>
      <c r="J30" s="6"/>
      <c r="K30" s="12"/>
      <c r="L30" s="12"/>
    </row>
    <row r="31" ht="25" customHeight="1" spans="1:10">
      <c r="A31" s="7">
        <v>29</v>
      </c>
      <c r="B31" s="7" t="s">
        <v>46</v>
      </c>
      <c r="C31" s="7" t="s">
        <v>40</v>
      </c>
      <c r="D31" s="7">
        <v>86</v>
      </c>
      <c r="E31" s="8">
        <f t="shared" si="3"/>
        <v>34.4</v>
      </c>
      <c r="F31" s="8">
        <v>0</v>
      </c>
      <c r="G31" s="8">
        <f t="shared" si="4"/>
        <v>0</v>
      </c>
      <c r="H31" s="8">
        <f t="shared" si="5"/>
        <v>34.4</v>
      </c>
      <c r="I31" s="8">
        <f t="shared" si="7"/>
        <v>7</v>
      </c>
      <c r="J31" s="8"/>
    </row>
  </sheetData>
  <sortState ref="A24:J30">
    <sortCondition ref="A24"/>
  </sortState>
  <mergeCells count="1">
    <mergeCell ref="A1:J1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牂牁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2017-06-21T02:00:49Z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