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480" windowHeight="7650" tabRatio="789"/>
  </bookViews>
  <sheets>
    <sheet name="总成绩" sheetId="26" r:id="rId1"/>
    <sheet name="小语" sheetId="25" r:id="rId2"/>
    <sheet name="小数" sheetId="24" r:id="rId3"/>
    <sheet name="体育" sheetId="23" r:id="rId4"/>
    <sheet name="政治" sheetId="22" r:id="rId5"/>
    <sheet name="英语" sheetId="5" r:id="rId6"/>
  </sheets>
  <definedNames>
    <definedName name="_xlnm.Print_Titles" localSheetId="3">体育!$1:$2</definedName>
    <definedName name="_xlnm.Print_Titles" localSheetId="2">小数!$1:$2</definedName>
    <definedName name="_xlnm.Print_Titles" localSheetId="1">小语!$1:$2</definedName>
    <definedName name="_xlnm.Print_Titles" localSheetId="5">英语!$1:$2</definedName>
    <definedName name="_xlnm.Print_Titles" localSheetId="4">政治!$1:$2</definedName>
    <definedName name="_xlnm.Print_Titles" localSheetId="0">总成绩!$1:$2</definedName>
  </definedNames>
  <calcPr calcId="125725"/>
</workbook>
</file>

<file path=xl/calcChain.xml><?xml version="1.0" encoding="utf-8"?>
<calcChain xmlns="http://schemas.openxmlformats.org/spreadsheetml/2006/main">
  <c r="H46" i="26"/>
  <c r="I45"/>
  <c r="G45"/>
  <c r="J45" s="1"/>
  <c r="I44"/>
  <c r="G44"/>
  <c r="J44" s="1"/>
  <c r="I43"/>
  <c r="G43"/>
  <c r="J43" s="1"/>
  <c r="K43" s="1"/>
  <c r="I42"/>
  <c r="G42"/>
  <c r="J42" s="1"/>
  <c r="I41"/>
  <c r="G41"/>
  <c r="J41" s="1"/>
  <c r="I40"/>
  <c r="G40"/>
  <c r="J40" s="1"/>
  <c r="I39"/>
  <c r="G39"/>
  <c r="J39" s="1"/>
  <c r="I38"/>
  <c r="G38"/>
  <c r="J38" s="1"/>
  <c r="I37"/>
  <c r="G37"/>
  <c r="J37" s="1"/>
  <c r="I36"/>
  <c r="G36"/>
  <c r="J36" s="1"/>
  <c r="I35"/>
  <c r="G35"/>
  <c r="J35" s="1"/>
  <c r="I34"/>
  <c r="G34"/>
  <c r="J34" s="1"/>
  <c r="K34" s="1"/>
  <c r="I33"/>
  <c r="G33"/>
  <c r="J33" s="1"/>
  <c r="I32"/>
  <c r="G32"/>
  <c r="J32" s="1"/>
  <c r="I31"/>
  <c r="G31"/>
  <c r="J31" s="1"/>
  <c r="I30"/>
  <c r="G30"/>
  <c r="J30" s="1"/>
  <c r="I29"/>
  <c r="G29"/>
  <c r="J29" s="1"/>
  <c r="I28"/>
  <c r="G28"/>
  <c r="J28" s="1"/>
  <c r="I27"/>
  <c r="G27"/>
  <c r="J27" s="1"/>
  <c r="I26"/>
  <c r="G26"/>
  <c r="J26" s="1"/>
  <c r="I25"/>
  <c r="G25"/>
  <c r="J25" s="1"/>
  <c r="K25" s="1"/>
  <c r="I24"/>
  <c r="G24"/>
  <c r="J24" s="1"/>
  <c r="I23"/>
  <c r="G23"/>
  <c r="J23" s="1"/>
  <c r="I22"/>
  <c r="G22"/>
  <c r="J22" s="1"/>
  <c r="I21"/>
  <c r="G21"/>
  <c r="J21" s="1"/>
  <c r="I20"/>
  <c r="G20"/>
  <c r="J20" s="1"/>
  <c r="I19"/>
  <c r="G19"/>
  <c r="J19" s="1"/>
  <c r="I18"/>
  <c r="G18"/>
  <c r="J18" s="1"/>
  <c r="I17"/>
  <c r="G17"/>
  <c r="J17" s="1"/>
  <c r="I16"/>
  <c r="G16"/>
  <c r="J16" s="1"/>
  <c r="K16" s="1"/>
  <c r="I15"/>
  <c r="G15"/>
  <c r="J15" s="1"/>
  <c r="I14"/>
  <c r="G14"/>
  <c r="J14" s="1"/>
  <c r="I13"/>
  <c r="G13"/>
  <c r="J13" s="1"/>
  <c r="K13" s="1"/>
  <c r="G12"/>
  <c r="J12" s="1"/>
  <c r="I11"/>
  <c r="G11"/>
  <c r="J11" s="1"/>
  <c r="I10"/>
  <c r="G10"/>
  <c r="J10" s="1"/>
  <c r="K10" s="1"/>
  <c r="J9"/>
  <c r="K9" s="1"/>
  <c r="J8"/>
  <c r="K8" s="1"/>
  <c r="J7"/>
  <c r="K7" s="1"/>
  <c r="J6"/>
  <c r="K6" s="1"/>
  <c r="J5"/>
  <c r="K5" s="1"/>
  <c r="J4"/>
  <c r="K4" s="1"/>
  <c r="J3"/>
  <c r="K3" s="1"/>
  <c r="K24" l="1"/>
  <c r="K11"/>
  <c r="K14"/>
  <c r="K15"/>
  <c r="K17"/>
  <c r="K18"/>
  <c r="K19"/>
  <c r="K20"/>
  <c r="K21"/>
  <c r="K22"/>
  <c r="K23"/>
  <c r="K26"/>
  <c r="K27"/>
  <c r="K28"/>
  <c r="K29"/>
  <c r="K30"/>
  <c r="K31"/>
  <c r="K32"/>
  <c r="K33"/>
  <c r="K35"/>
  <c r="K36"/>
  <c r="K37"/>
  <c r="K38"/>
  <c r="K39"/>
  <c r="K40"/>
  <c r="K41"/>
  <c r="K42"/>
  <c r="K44"/>
  <c r="K45"/>
</calcChain>
</file>

<file path=xl/sharedStrings.xml><?xml version="1.0" encoding="utf-8"?>
<sst xmlns="http://schemas.openxmlformats.org/spreadsheetml/2006/main" count="640" uniqueCount="225">
  <si>
    <t>序号</t>
  </si>
  <si>
    <t>准考证号</t>
  </si>
  <si>
    <t>姓名</t>
  </si>
  <si>
    <t>报考单位</t>
  </si>
  <si>
    <t>报考学科</t>
  </si>
  <si>
    <t>笔试成绩</t>
  </si>
  <si>
    <t>笔试成绩按50%折算</t>
  </si>
  <si>
    <t>面试成绩</t>
  </si>
  <si>
    <t>面试成绩按50%折算</t>
  </si>
  <si>
    <t>综合成绩</t>
  </si>
  <si>
    <t>本岗位综合排名</t>
  </si>
  <si>
    <t>备注</t>
  </si>
  <si>
    <t>sbjslx20170001</t>
  </si>
  <si>
    <t>刘正兰</t>
  </si>
  <si>
    <t>施秉县第二中学</t>
  </si>
  <si>
    <t>语文</t>
  </si>
  <si>
    <t>免笔试</t>
  </si>
  <si>
    <t>是</t>
  </si>
  <si>
    <t>sbjslx20170002</t>
  </si>
  <si>
    <t>吴  俊</t>
  </si>
  <si>
    <t>否</t>
  </si>
  <si>
    <t>sbjslx20170004</t>
  </si>
  <si>
    <t>祝双祥</t>
  </si>
  <si>
    <t>历史</t>
  </si>
  <si>
    <t>sbjslx20170003</t>
  </si>
  <si>
    <t>龙通祥</t>
  </si>
  <si>
    <t>sbjslx20170005</t>
  </si>
  <si>
    <t>王安权</t>
  </si>
  <si>
    <t>政治</t>
  </si>
  <si>
    <t>sbjslx20170012</t>
  </si>
  <si>
    <t>赵崎伶</t>
  </si>
  <si>
    <t>施秉县民族中学</t>
  </si>
  <si>
    <t>sbjslx20170013</t>
  </si>
  <si>
    <t>龙泉霏</t>
  </si>
  <si>
    <t>sbjslx20170007</t>
  </si>
  <si>
    <t>吴胜荣</t>
  </si>
  <si>
    <t>体育</t>
  </si>
  <si>
    <t>sbjslx20170011</t>
  </si>
  <si>
    <t>吴朝川</t>
  </si>
  <si>
    <t>sbjslx20170009</t>
  </si>
  <si>
    <t>李光泽</t>
  </si>
  <si>
    <t>缺考</t>
  </si>
  <si>
    <t>sbjslx20170016</t>
  </si>
  <si>
    <t>吴胜兰</t>
  </si>
  <si>
    <t>sbjslx20170015</t>
  </si>
  <si>
    <t>吴通祥</t>
  </si>
  <si>
    <t>sbjslx20170014</t>
  </si>
  <si>
    <t>刘  明</t>
  </si>
  <si>
    <t>sbjslx20170018</t>
  </si>
  <si>
    <t>吴彦莲</t>
  </si>
  <si>
    <t>英语</t>
  </si>
  <si>
    <t>sbjslx20170019</t>
  </si>
  <si>
    <t>田维丽</t>
  </si>
  <si>
    <t>sbjslx20170023</t>
  </si>
  <si>
    <t>吴胜英</t>
  </si>
  <si>
    <t>sbjslx20170034</t>
  </si>
  <si>
    <t>龙昭君</t>
  </si>
  <si>
    <t>城关镇中心小学</t>
  </si>
  <si>
    <t>sbjslx20170030</t>
  </si>
  <si>
    <t>龙逢柳</t>
  </si>
  <si>
    <t>sbjslx20170027</t>
  </si>
  <si>
    <t>龙金菊</t>
  </si>
  <si>
    <t>sbjslx20170039</t>
  </si>
  <si>
    <t>陈  丰</t>
  </si>
  <si>
    <t>sbjslx20170031</t>
  </si>
  <si>
    <t>蒋  艳</t>
  </si>
  <si>
    <t>sbjslx20170040</t>
  </si>
  <si>
    <t>田应荣</t>
  </si>
  <si>
    <t>sbjslx20170070</t>
  </si>
  <si>
    <t>郭  涛</t>
  </si>
  <si>
    <t>数学</t>
  </si>
  <si>
    <t>sbjslx20170047</t>
  </si>
  <si>
    <t>李习飞</t>
  </si>
  <si>
    <t>sbjslx20170064</t>
  </si>
  <si>
    <t>屈俐伶</t>
  </si>
  <si>
    <t>sbjslx20170063</t>
  </si>
  <si>
    <t>李星宏</t>
  </si>
  <si>
    <t>sbjslx20170067</t>
  </si>
  <si>
    <t>付金菊</t>
  </si>
  <si>
    <t>sbjslx20170056</t>
  </si>
  <si>
    <t>潘学书</t>
  </si>
  <si>
    <t>sbjslx20170062</t>
  </si>
  <si>
    <t>胡明彦</t>
  </si>
  <si>
    <t>sbjslx20170053</t>
  </si>
  <si>
    <t>龙  娇</t>
  </si>
  <si>
    <t>sbjslx20170045</t>
  </si>
  <si>
    <t>隆昌文</t>
  </si>
  <si>
    <t>sbjslx20170073</t>
  </si>
  <si>
    <t>谢明燕</t>
  </si>
  <si>
    <t>城关镇第二小学</t>
  </si>
  <si>
    <t>sbjslx20170076</t>
  </si>
  <si>
    <t>潘有莲</t>
  </si>
  <si>
    <t>sbjslx20170080</t>
  </si>
  <si>
    <t>杨  敏</t>
  </si>
  <si>
    <t>sbjslx20170086</t>
  </si>
  <si>
    <t>杨  鑫</t>
  </si>
  <si>
    <t>sbjslx20170087</t>
  </si>
  <si>
    <t>何  霞</t>
  </si>
  <si>
    <t>sbjslx20170082</t>
  </si>
  <si>
    <t>沈  蓝</t>
  </si>
  <si>
    <t>sbjslx20170075</t>
  </si>
  <si>
    <t>张晴红</t>
  </si>
  <si>
    <t>sbjslx20170077</t>
  </si>
  <si>
    <t>吴青刚</t>
  </si>
  <si>
    <t>sbjslx20170081</t>
  </si>
  <si>
    <t>刘  秀</t>
  </si>
  <si>
    <t>sbjslx20170090</t>
  </si>
  <si>
    <t>欧晓砂</t>
  </si>
  <si>
    <t>sbjslx20170091</t>
  </si>
  <si>
    <t>吴寿召</t>
  </si>
  <si>
    <t>sbjslx20170093</t>
  </si>
  <si>
    <t>张洪江</t>
  </si>
  <si>
    <t>面试成绩人均分</t>
  </si>
  <si>
    <t>施秉县2017年公开遴选城区中小学专业学科教师笔试成绩表</t>
  </si>
  <si>
    <t>序    号</t>
  </si>
  <si>
    <t>成绩</t>
  </si>
  <si>
    <t>名次</t>
  </si>
  <si>
    <t>sbjslx20170028</t>
  </si>
  <si>
    <t>张大燕</t>
  </si>
  <si>
    <t>sbjslx20170029</t>
  </si>
  <si>
    <t>龙  玲</t>
  </si>
  <si>
    <t>sbjslx20170032</t>
  </si>
  <si>
    <t>杜武培</t>
  </si>
  <si>
    <t>sbjslx20170033</t>
  </si>
  <si>
    <t>刘诗兰</t>
  </si>
  <si>
    <t>sbjslx20170035</t>
  </si>
  <si>
    <t>郭代群</t>
  </si>
  <si>
    <t>sbjslx20170036</t>
  </si>
  <si>
    <t>钟权友</t>
  </si>
  <si>
    <t>sbjslx20170037</t>
  </si>
  <si>
    <t>田景胜</t>
  </si>
  <si>
    <t>sbjslx20170038</t>
  </si>
  <si>
    <t>牟  萍</t>
  </si>
  <si>
    <t>sbjslx20170041</t>
  </si>
  <si>
    <t>滕召红</t>
  </si>
  <si>
    <t>sbjslx20170042</t>
  </si>
  <si>
    <t>姚登娟</t>
  </si>
  <si>
    <t>sbjslx20170074</t>
  </si>
  <si>
    <t>田德先</t>
  </si>
  <si>
    <t>sbjslx20170078</t>
  </si>
  <si>
    <t>杨婷皓</t>
  </si>
  <si>
    <t>sbjslx20170079</t>
  </si>
  <si>
    <t>刘  斐</t>
  </si>
  <si>
    <t>sbjslx20170083</t>
  </si>
  <si>
    <t>邓青红</t>
  </si>
  <si>
    <t>sbjslx20170084</t>
  </si>
  <si>
    <t>李继琼</t>
  </si>
  <si>
    <t>sbjslx20170085</t>
  </si>
  <si>
    <t>李永琴</t>
  </si>
  <si>
    <t>命题、评卷人签字</t>
  </si>
  <si>
    <t>sbjslx20170043</t>
  </si>
  <si>
    <t>郑园圣</t>
  </si>
  <si>
    <t>sbjslx20170044</t>
  </si>
  <si>
    <t>曾维帮</t>
  </si>
  <si>
    <t>sbjslx20170046</t>
  </si>
  <si>
    <t>李宗金</t>
  </si>
  <si>
    <t>sbjslx20170048</t>
  </si>
  <si>
    <t>舒忠义</t>
  </si>
  <si>
    <t>sbjslx20170049</t>
  </si>
  <si>
    <t>王  梅</t>
  </si>
  <si>
    <t>sbjslx20170050</t>
  </si>
  <si>
    <t>吴继国</t>
  </si>
  <si>
    <t>sbjslx20170051</t>
  </si>
  <si>
    <t>何  晖</t>
  </si>
  <si>
    <t>sbjslx20170052</t>
  </si>
  <si>
    <t>潘蒙蒙</t>
  </si>
  <si>
    <t>sbjslx20170054</t>
  </si>
  <si>
    <t>潘凌云</t>
  </si>
  <si>
    <t>sbjslx20170055</t>
  </si>
  <si>
    <t>曾令兰</t>
  </si>
  <si>
    <t>sbjslx20170057</t>
  </si>
  <si>
    <t>曾  诚</t>
  </si>
  <si>
    <t>sbjslx20170058</t>
  </si>
  <si>
    <t>王树琴</t>
  </si>
  <si>
    <t>sbjslx20170059</t>
  </si>
  <si>
    <t>李琴昌</t>
  </si>
  <si>
    <t>sbjslx20170060</t>
  </si>
  <si>
    <t>谭定余</t>
  </si>
  <si>
    <t>sbjslx20170061</t>
  </si>
  <si>
    <t>龙见远</t>
  </si>
  <si>
    <t>sbjslx20170065</t>
  </si>
  <si>
    <t>吴永康</t>
  </si>
  <si>
    <t>sbjslx20170066</t>
  </si>
  <si>
    <t>蒋家辉</t>
  </si>
  <si>
    <t>sbjslx20170068</t>
  </si>
  <si>
    <t>杨胜兰</t>
  </si>
  <si>
    <t>sbjslx20170069</t>
  </si>
  <si>
    <t>杨政涛</t>
  </si>
  <si>
    <t>sbjslx20170071</t>
  </si>
  <si>
    <t>方茗燕</t>
  </si>
  <si>
    <t>sbjslx20170072</t>
  </si>
  <si>
    <t>吴凤勇</t>
  </si>
  <si>
    <t>sbjslx20170088</t>
  </si>
  <si>
    <t>陈春花</t>
  </si>
  <si>
    <t>sbjslx20170089</t>
  </si>
  <si>
    <t>王灵艳</t>
  </si>
  <si>
    <t>sbjslx20170092</t>
  </si>
  <si>
    <t>杨世芳</t>
  </si>
  <si>
    <t>sbjslx20170094</t>
  </si>
  <si>
    <t>周  红</t>
  </si>
  <si>
    <t>sbjslx20170095</t>
  </si>
  <si>
    <t>吴  睿</t>
  </si>
  <si>
    <t>sbjslx20170006</t>
  </si>
  <si>
    <t>崔相洋</t>
  </si>
  <si>
    <t>sbjslx20170008</t>
  </si>
  <si>
    <t>敖  勇</t>
  </si>
  <si>
    <t>sbjslx20170010</t>
  </si>
  <si>
    <t>王智慧</t>
  </si>
  <si>
    <t>直接进入面试</t>
  </si>
  <si>
    <t>sbjslx20170017</t>
  </si>
  <si>
    <t>杨  波</t>
  </si>
  <si>
    <t>sbjslx20170020</t>
  </si>
  <si>
    <t>刘秀兵</t>
  </si>
  <si>
    <t>sbjslx20170021</t>
  </si>
  <si>
    <t>张群丽</t>
  </si>
  <si>
    <t>sbjslx20170022</t>
  </si>
  <si>
    <t>潘永梅</t>
  </si>
  <si>
    <t>sbjslx20170024</t>
  </si>
  <si>
    <t>石明珍</t>
  </si>
  <si>
    <t>sbjslx20170025</t>
  </si>
  <si>
    <t>宋晓恋</t>
  </si>
  <si>
    <t>sbjslx20170026</t>
  </si>
  <si>
    <t>吴光莲</t>
  </si>
  <si>
    <t>是否进入下一环节</t>
    <phoneticPr fontId="6" type="noConversion"/>
  </si>
  <si>
    <t>施秉县2017年公开遴选城区中小学专业学科教师综合成绩公示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</si>
</sst>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7</xdr:col>
      <xdr:colOff>9525</xdr:colOff>
      <xdr:row>4</xdr:row>
      <xdr:rowOff>9525</xdr:rowOff>
    </xdr:to>
    <xdr:cxnSp macro="">
      <xdr:nvCxnSpPr>
        <xdr:cNvPr id="3" name="直接连接符 2"/>
        <xdr:cNvCxnSpPr/>
      </xdr:nvCxnSpPr>
      <xdr:spPr>
        <a:xfrm>
          <a:off x="3857625" y="14097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9525</xdr:colOff>
      <xdr:row>3</xdr:row>
      <xdr:rowOff>9525</xdr:rowOff>
    </xdr:to>
    <xdr:cxnSp macro="">
      <xdr:nvCxnSpPr>
        <xdr:cNvPr id="16" name="直接连接符 15"/>
        <xdr:cNvCxnSpPr/>
      </xdr:nvCxnSpPr>
      <xdr:spPr>
        <a:xfrm>
          <a:off x="3857625" y="10668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9525</xdr:colOff>
      <xdr:row>5</xdr:row>
      <xdr:rowOff>9525</xdr:rowOff>
    </xdr:to>
    <xdr:cxnSp macro="">
      <xdr:nvCxnSpPr>
        <xdr:cNvPr id="17" name="直接连接符 16"/>
        <xdr:cNvCxnSpPr/>
      </xdr:nvCxnSpPr>
      <xdr:spPr>
        <a:xfrm>
          <a:off x="3857625" y="17526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9525</xdr:colOff>
      <xdr:row>6</xdr:row>
      <xdr:rowOff>9525</xdr:rowOff>
    </xdr:to>
    <xdr:cxnSp macro="">
      <xdr:nvCxnSpPr>
        <xdr:cNvPr id="18" name="直接连接符 17"/>
        <xdr:cNvCxnSpPr/>
      </xdr:nvCxnSpPr>
      <xdr:spPr>
        <a:xfrm>
          <a:off x="3857625" y="20955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9525</xdr:colOff>
      <xdr:row>7</xdr:row>
      <xdr:rowOff>9525</xdr:rowOff>
    </xdr:to>
    <xdr:cxnSp macro="">
      <xdr:nvCxnSpPr>
        <xdr:cNvPr id="19" name="直接连接符 18"/>
        <xdr:cNvCxnSpPr/>
      </xdr:nvCxnSpPr>
      <xdr:spPr>
        <a:xfrm>
          <a:off x="3857625" y="24384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8</xdr:row>
      <xdr:rowOff>9525</xdr:rowOff>
    </xdr:to>
    <xdr:cxnSp macro="">
      <xdr:nvCxnSpPr>
        <xdr:cNvPr id="20" name="直接连接符 19"/>
        <xdr:cNvCxnSpPr/>
      </xdr:nvCxnSpPr>
      <xdr:spPr>
        <a:xfrm>
          <a:off x="3857625" y="27813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0</xdr:rowOff>
    </xdr:from>
    <xdr:to>
      <xdr:col>7</xdr:col>
      <xdr:colOff>9525</xdr:colOff>
      <xdr:row>9</xdr:row>
      <xdr:rowOff>9525</xdr:rowOff>
    </xdr:to>
    <xdr:cxnSp macro="">
      <xdr:nvCxnSpPr>
        <xdr:cNvPr id="21" name="直接连接符 20"/>
        <xdr:cNvCxnSpPr/>
      </xdr:nvCxnSpPr>
      <xdr:spPr>
        <a:xfrm>
          <a:off x="3857625" y="31242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9</xdr:col>
      <xdr:colOff>9525</xdr:colOff>
      <xdr:row>3</xdr:row>
      <xdr:rowOff>9525</xdr:rowOff>
    </xdr:to>
    <xdr:cxnSp macro="">
      <xdr:nvCxnSpPr>
        <xdr:cNvPr id="22" name="直接连接符 21"/>
        <xdr:cNvCxnSpPr/>
      </xdr:nvCxnSpPr>
      <xdr:spPr>
        <a:xfrm>
          <a:off x="4714875" y="10668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9525</xdr:colOff>
      <xdr:row>4</xdr:row>
      <xdr:rowOff>9525</xdr:rowOff>
    </xdr:to>
    <xdr:cxnSp macro="">
      <xdr:nvCxnSpPr>
        <xdr:cNvPr id="23" name="直接连接符 22"/>
        <xdr:cNvCxnSpPr/>
      </xdr:nvCxnSpPr>
      <xdr:spPr>
        <a:xfrm>
          <a:off x="4714875" y="14097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9525</xdr:colOff>
      <xdr:row>5</xdr:row>
      <xdr:rowOff>9525</xdr:rowOff>
    </xdr:to>
    <xdr:cxnSp macro="">
      <xdr:nvCxnSpPr>
        <xdr:cNvPr id="24" name="直接连接符 23"/>
        <xdr:cNvCxnSpPr/>
      </xdr:nvCxnSpPr>
      <xdr:spPr>
        <a:xfrm>
          <a:off x="4714875" y="17526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9525</xdr:colOff>
      <xdr:row>6</xdr:row>
      <xdr:rowOff>9525</xdr:rowOff>
    </xdr:to>
    <xdr:cxnSp macro="">
      <xdr:nvCxnSpPr>
        <xdr:cNvPr id="25" name="直接连接符 24"/>
        <xdr:cNvCxnSpPr/>
      </xdr:nvCxnSpPr>
      <xdr:spPr>
        <a:xfrm>
          <a:off x="4714875" y="20955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9525</xdr:colOff>
      <xdr:row>7</xdr:row>
      <xdr:rowOff>9525</xdr:rowOff>
    </xdr:to>
    <xdr:cxnSp macro="">
      <xdr:nvCxnSpPr>
        <xdr:cNvPr id="26" name="直接连接符 25"/>
        <xdr:cNvCxnSpPr/>
      </xdr:nvCxnSpPr>
      <xdr:spPr>
        <a:xfrm>
          <a:off x="4714875" y="24384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9525</xdr:colOff>
      <xdr:row>8</xdr:row>
      <xdr:rowOff>9525</xdr:rowOff>
    </xdr:to>
    <xdr:cxnSp macro="">
      <xdr:nvCxnSpPr>
        <xdr:cNvPr id="27" name="直接连接符 26"/>
        <xdr:cNvCxnSpPr/>
      </xdr:nvCxnSpPr>
      <xdr:spPr>
        <a:xfrm>
          <a:off x="4714875" y="27813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9525</xdr:colOff>
      <xdr:row>9</xdr:row>
      <xdr:rowOff>9525</xdr:rowOff>
    </xdr:to>
    <xdr:cxnSp macro="">
      <xdr:nvCxnSpPr>
        <xdr:cNvPr id="28" name="直接连接符 27"/>
        <xdr:cNvCxnSpPr/>
      </xdr:nvCxnSpPr>
      <xdr:spPr>
        <a:xfrm>
          <a:off x="4714875" y="3124200"/>
          <a:ext cx="4381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topLeftCell="A40" workbookViewId="0">
      <selection activeCell="D57" sqref="D57"/>
    </sheetView>
  </sheetViews>
  <sheetFormatPr defaultColWidth="9" defaultRowHeight="12"/>
  <cols>
    <col min="1" max="1" width="4.25" style="1" customWidth="1"/>
    <col min="2" max="2" width="13.625" style="1" customWidth="1"/>
    <col min="3" max="3" width="6.125" style="1" customWidth="1"/>
    <col min="4" max="4" width="13.125" style="1" customWidth="1"/>
    <col min="5" max="5" width="6.625" style="1" customWidth="1"/>
    <col min="6" max="6" width="6.875" style="1" customWidth="1"/>
    <col min="7" max="7" width="6.125" style="1" customWidth="1"/>
    <col min="8" max="8" width="6.375" style="1" customWidth="1"/>
    <col min="9" max="10" width="6.25" style="1" customWidth="1"/>
    <col min="11" max="11" width="5.125" style="1" customWidth="1"/>
    <col min="12" max="12" width="4.875" style="1" customWidth="1"/>
    <col min="13" max="16384" width="9" style="1"/>
  </cols>
  <sheetData>
    <row r="1" spans="1:13" ht="33" customHeight="1">
      <c r="A1" s="17" t="s">
        <v>224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5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223</v>
      </c>
      <c r="M2" s="4" t="s">
        <v>11</v>
      </c>
    </row>
    <row r="3" spans="1:13" ht="27" customHeight="1">
      <c r="A3" s="3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3" t="s">
        <v>16</v>
      </c>
      <c r="G3" s="3"/>
      <c r="H3" s="14">
        <v>88.8</v>
      </c>
      <c r="I3" s="3"/>
      <c r="J3" s="14">
        <f>H3</f>
        <v>88.8</v>
      </c>
      <c r="K3" s="3">
        <f>RANK(J3,(J$3:J$4))</f>
        <v>1</v>
      </c>
      <c r="L3" s="3" t="s">
        <v>17</v>
      </c>
      <c r="M3" s="4"/>
    </row>
    <row r="4" spans="1:13" ht="27" customHeight="1">
      <c r="A4" s="3">
        <v>2</v>
      </c>
      <c r="B4" s="6" t="s">
        <v>18</v>
      </c>
      <c r="C4" s="6" t="s">
        <v>19</v>
      </c>
      <c r="D4" s="6" t="s">
        <v>14</v>
      </c>
      <c r="E4" s="6" t="s">
        <v>15</v>
      </c>
      <c r="F4" s="3" t="s">
        <v>16</v>
      </c>
      <c r="G4" s="3"/>
      <c r="H4" s="14">
        <v>88.2</v>
      </c>
      <c r="I4" s="3"/>
      <c r="J4" s="14">
        <f t="shared" ref="J4:J9" si="0">H4</f>
        <v>88.2</v>
      </c>
      <c r="K4" s="3">
        <f>RANK(J4,(J$3:J$4))</f>
        <v>2</v>
      </c>
      <c r="L4" s="3" t="s">
        <v>20</v>
      </c>
      <c r="M4" s="4"/>
    </row>
    <row r="5" spans="1:13" ht="27" customHeight="1">
      <c r="A5" s="3">
        <v>3</v>
      </c>
      <c r="B5" s="6" t="s">
        <v>21</v>
      </c>
      <c r="C5" s="6" t="s">
        <v>22</v>
      </c>
      <c r="D5" s="6" t="s">
        <v>14</v>
      </c>
      <c r="E5" s="6" t="s">
        <v>23</v>
      </c>
      <c r="F5" s="3" t="s">
        <v>16</v>
      </c>
      <c r="G5" s="3"/>
      <c r="H5" s="14">
        <v>88.6</v>
      </c>
      <c r="I5" s="3"/>
      <c r="J5" s="14">
        <f t="shared" si="0"/>
        <v>88.6</v>
      </c>
      <c r="K5" s="3">
        <f>RANK(J5,(J$5:J$6))</f>
        <v>1</v>
      </c>
      <c r="L5" s="3" t="s">
        <v>17</v>
      </c>
      <c r="M5" s="4"/>
    </row>
    <row r="6" spans="1:13" ht="27" customHeight="1">
      <c r="A6" s="3">
        <v>4</v>
      </c>
      <c r="B6" s="6" t="s">
        <v>24</v>
      </c>
      <c r="C6" s="6" t="s">
        <v>25</v>
      </c>
      <c r="D6" s="6" t="s">
        <v>14</v>
      </c>
      <c r="E6" s="6" t="s">
        <v>23</v>
      </c>
      <c r="F6" s="3" t="s">
        <v>16</v>
      </c>
      <c r="G6" s="3"/>
      <c r="H6" s="14">
        <v>69.8</v>
      </c>
      <c r="I6" s="3"/>
      <c r="J6" s="14">
        <f t="shared" si="0"/>
        <v>69.8</v>
      </c>
      <c r="K6" s="3">
        <f>RANK(J6,(J$5:J$6))</f>
        <v>2</v>
      </c>
      <c r="L6" s="3" t="s">
        <v>20</v>
      </c>
      <c r="M6" s="4"/>
    </row>
    <row r="7" spans="1:13" ht="27" customHeight="1">
      <c r="A7" s="3">
        <v>5</v>
      </c>
      <c r="B7" s="6" t="s">
        <v>26</v>
      </c>
      <c r="C7" s="6" t="s">
        <v>27</v>
      </c>
      <c r="D7" s="6" t="s">
        <v>14</v>
      </c>
      <c r="E7" s="6" t="s">
        <v>28</v>
      </c>
      <c r="F7" s="3" t="s">
        <v>16</v>
      </c>
      <c r="G7" s="3"/>
      <c r="H7" s="14">
        <v>91</v>
      </c>
      <c r="I7" s="3"/>
      <c r="J7" s="14">
        <f t="shared" si="0"/>
        <v>91</v>
      </c>
      <c r="K7" s="3">
        <f>RANK(J7,(J$7:J$7))</f>
        <v>1</v>
      </c>
      <c r="L7" s="3" t="s">
        <v>17</v>
      </c>
      <c r="M7" s="4"/>
    </row>
    <row r="8" spans="1:13" ht="27" customHeight="1">
      <c r="A8" s="3">
        <v>6</v>
      </c>
      <c r="B8" s="6" t="s">
        <v>29</v>
      </c>
      <c r="C8" s="6" t="s">
        <v>30</v>
      </c>
      <c r="D8" s="6" t="s">
        <v>31</v>
      </c>
      <c r="E8" s="6" t="s">
        <v>15</v>
      </c>
      <c r="F8" s="3" t="s">
        <v>16</v>
      </c>
      <c r="G8" s="3"/>
      <c r="H8" s="14">
        <v>93.4</v>
      </c>
      <c r="I8" s="3"/>
      <c r="J8" s="14">
        <f t="shared" si="0"/>
        <v>93.4</v>
      </c>
      <c r="K8" s="3">
        <f>RANK(J8,(J$8:J$9))</f>
        <v>1</v>
      </c>
      <c r="L8" s="3" t="s">
        <v>17</v>
      </c>
      <c r="M8" s="4"/>
    </row>
    <row r="9" spans="1:13" ht="27" customHeight="1">
      <c r="A9" s="3">
        <v>7</v>
      </c>
      <c r="B9" s="6" t="s">
        <v>32</v>
      </c>
      <c r="C9" s="6" t="s">
        <v>33</v>
      </c>
      <c r="D9" s="6" t="s">
        <v>31</v>
      </c>
      <c r="E9" s="6" t="s">
        <v>15</v>
      </c>
      <c r="F9" s="3" t="s">
        <v>16</v>
      </c>
      <c r="G9" s="3"/>
      <c r="H9" s="14">
        <v>88.6</v>
      </c>
      <c r="I9" s="3"/>
      <c r="J9" s="14">
        <f t="shared" si="0"/>
        <v>88.6</v>
      </c>
      <c r="K9" s="3">
        <f>RANK(J9,(J$8:J$9))</f>
        <v>2</v>
      </c>
      <c r="L9" s="3" t="s">
        <v>20</v>
      </c>
      <c r="M9" s="4"/>
    </row>
    <row r="10" spans="1:13" ht="27" customHeight="1">
      <c r="A10" s="3">
        <v>8</v>
      </c>
      <c r="B10" s="6" t="s">
        <v>34</v>
      </c>
      <c r="C10" s="6" t="s">
        <v>35</v>
      </c>
      <c r="D10" s="6" t="s">
        <v>14</v>
      </c>
      <c r="E10" s="6" t="s">
        <v>36</v>
      </c>
      <c r="F10" s="3">
        <v>76</v>
      </c>
      <c r="G10" s="14">
        <f>F10*0.5</f>
        <v>38</v>
      </c>
      <c r="H10" s="14">
        <v>90.4</v>
      </c>
      <c r="I10" s="14">
        <f>H10*0.5</f>
        <v>45.2</v>
      </c>
      <c r="J10" s="14">
        <f>G10+I10</f>
        <v>83.2</v>
      </c>
      <c r="K10" s="3">
        <f>RANK(J10,(J$10:J$11))</f>
        <v>1</v>
      </c>
      <c r="L10" s="3" t="s">
        <v>17</v>
      </c>
      <c r="M10" s="4"/>
    </row>
    <row r="11" spans="1:13" ht="27" customHeight="1">
      <c r="A11" s="3">
        <v>9</v>
      </c>
      <c r="B11" s="6" t="s">
        <v>37</v>
      </c>
      <c r="C11" s="6" t="s">
        <v>38</v>
      </c>
      <c r="D11" s="6" t="s">
        <v>14</v>
      </c>
      <c r="E11" s="6" t="s">
        <v>36</v>
      </c>
      <c r="F11" s="3">
        <v>73.5</v>
      </c>
      <c r="G11" s="14">
        <f t="shared" ref="G11:G45" si="1">F11*0.5</f>
        <v>36.75</v>
      </c>
      <c r="H11" s="14">
        <v>89.4</v>
      </c>
      <c r="I11" s="14">
        <f t="shared" ref="I11:I45" si="2">H11*0.5</f>
        <v>44.7</v>
      </c>
      <c r="J11" s="14">
        <f t="shared" ref="J11:J45" si="3">G11+I11</f>
        <v>81.45</v>
      </c>
      <c r="K11" s="3">
        <f>RANK(J11,(J$10:J$11))</f>
        <v>2</v>
      </c>
      <c r="L11" s="3" t="s">
        <v>20</v>
      </c>
      <c r="M11" s="4"/>
    </row>
    <row r="12" spans="1:13" ht="27" customHeight="1">
      <c r="A12" s="3">
        <v>10</v>
      </c>
      <c r="B12" s="6" t="s">
        <v>39</v>
      </c>
      <c r="C12" s="6" t="s">
        <v>40</v>
      </c>
      <c r="D12" s="6" t="s">
        <v>14</v>
      </c>
      <c r="E12" s="6" t="s">
        <v>36</v>
      </c>
      <c r="F12" s="3">
        <v>58</v>
      </c>
      <c r="G12" s="14">
        <f t="shared" si="1"/>
        <v>29</v>
      </c>
      <c r="H12" s="15" t="s">
        <v>41</v>
      </c>
      <c r="I12" s="3"/>
      <c r="J12" s="14">
        <f t="shared" si="3"/>
        <v>29</v>
      </c>
      <c r="K12" s="3">
        <v>3</v>
      </c>
      <c r="L12" s="3" t="s">
        <v>20</v>
      </c>
      <c r="M12" s="4"/>
    </row>
    <row r="13" spans="1:13" ht="27" customHeight="1">
      <c r="A13" s="3">
        <v>11</v>
      </c>
      <c r="B13" s="6" t="s">
        <v>42</v>
      </c>
      <c r="C13" s="6" t="s">
        <v>43</v>
      </c>
      <c r="D13" s="6" t="s">
        <v>31</v>
      </c>
      <c r="E13" s="6" t="s">
        <v>28</v>
      </c>
      <c r="F13" s="3">
        <v>80</v>
      </c>
      <c r="G13" s="14">
        <f t="shared" si="1"/>
        <v>40</v>
      </c>
      <c r="H13" s="14">
        <v>88.8</v>
      </c>
      <c r="I13" s="14">
        <f t="shared" si="2"/>
        <v>44.4</v>
      </c>
      <c r="J13" s="14">
        <f t="shared" si="3"/>
        <v>84.4</v>
      </c>
      <c r="K13" s="3">
        <f>RANK(J13,(J$13:J$15))</f>
        <v>1</v>
      </c>
      <c r="L13" s="3" t="s">
        <v>17</v>
      </c>
      <c r="M13" s="4"/>
    </row>
    <row r="14" spans="1:13" ht="27" customHeight="1">
      <c r="A14" s="3">
        <v>12</v>
      </c>
      <c r="B14" s="6" t="s">
        <v>44</v>
      </c>
      <c r="C14" s="6" t="s">
        <v>45</v>
      </c>
      <c r="D14" s="6" t="s">
        <v>31</v>
      </c>
      <c r="E14" s="6" t="s">
        <v>28</v>
      </c>
      <c r="F14" s="3">
        <v>71</v>
      </c>
      <c r="G14" s="14">
        <f t="shared" si="1"/>
        <v>35.5</v>
      </c>
      <c r="H14" s="14">
        <v>89.2</v>
      </c>
      <c r="I14" s="14">
        <f t="shared" si="2"/>
        <v>44.6</v>
      </c>
      <c r="J14" s="14">
        <f t="shared" si="3"/>
        <v>80.099999999999994</v>
      </c>
      <c r="K14" s="3">
        <f>RANK(J14,(J$13:J$15))</f>
        <v>2</v>
      </c>
      <c r="L14" s="3" t="s">
        <v>20</v>
      </c>
      <c r="M14" s="4"/>
    </row>
    <row r="15" spans="1:13" ht="27" customHeight="1">
      <c r="A15" s="3">
        <v>13</v>
      </c>
      <c r="B15" s="6" t="s">
        <v>46</v>
      </c>
      <c r="C15" s="6" t="s">
        <v>47</v>
      </c>
      <c r="D15" s="6" t="s">
        <v>31</v>
      </c>
      <c r="E15" s="6" t="s">
        <v>28</v>
      </c>
      <c r="F15" s="3">
        <v>60.5</v>
      </c>
      <c r="G15" s="14">
        <f t="shared" si="1"/>
        <v>30.25</v>
      </c>
      <c r="H15" s="14">
        <v>84.4</v>
      </c>
      <c r="I15" s="14">
        <f t="shared" si="2"/>
        <v>42.2</v>
      </c>
      <c r="J15" s="14">
        <f t="shared" si="3"/>
        <v>72.45</v>
      </c>
      <c r="K15" s="3">
        <f>RANK(J15,(J$13:J$15))</f>
        <v>3</v>
      </c>
      <c r="L15" s="3" t="s">
        <v>20</v>
      </c>
      <c r="M15" s="4"/>
    </row>
    <row r="16" spans="1:13" ht="27" customHeight="1">
      <c r="A16" s="3">
        <v>14</v>
      </c>
      <c r="B16" s="6" t="s">
        <v>48</v>
      </c>
      <c r="C16" s="6" t="s">
        <v>49</v>
      </c>
      <c r="D16" s="6" t="s">
        <v>31</v>
      </c>
      <c r="E16" s="6" t="s">
        <v>50</v>
      </c>
      <c r="F16" s="3">
        <v>94</v>
      </c>
      <c r="G16" s="14">
        <f t="shared" si="1"/>
        <v>47</v>
      </c>
      <c r="H16" s="14">
        <v>90.6</v>
      </c>
      <c r="I16" s="14">
        <f t="shared" si="2"/>
        <v>45.3</v>
      </c>
      <c r="J16" s="14">
        <f t="shared" si="3"/>
        <v>92.3</v>
      </c>
      <c r="K16" s="3">
        <f>RANK(J16,(J$16:J$18))</f>
        <v>1</v>
      </c>
      <c r="L16" s="3" t="s">
        <v>17</v>
      </c>
      <c r="M16" s="4"/>
    </row>
    <row r="17" spans="1:13" ht="27" customHeight="1">
      <c r="A17" s="3">
        <v>15</v>
      </c>
      <c r="B17" s="6" t="s">
        <v>51</v>
      </c>
      <c r="C17" s="6" t="s">
        <v>52</v>
      </c>
      <c r="D17" s="6" t="s">
        <v>31</v>
      </c>
      <c r="E17" s="6" t="s">
        <v>50</v>
      </c>
      <c r="F17" s="3">
        <v>90</v>
      </c>
      <c r="G17" s="14">
        <f t="shared" si="1"/>
        <v>45</v>
      </c>
      <c r="H17" s="14">
        <v>84.4</v>
      </c>
      <c r="I17" s="14">
        <f t="shared" si="2"/>
        <v>42.2</v>
      </c>
      <c r="J17" s="14">
        <f t="shared" si="3"/>
        <v>87.2</v>
      </c>
      <c r="K17" s="3">
        <f>RANK(J17,(J$16:J$18))</f>
        <v>2</v>
      </c>
      <c r="L17" s="3" t="s">
        <v>20</v>
      </c>
      <c r="M17" s="4"/>
    </row>
    <row r="18" spans="1:13" ht="27" customHeight="1">
      <c r="A18" s="3">
        <v>16</v>
      </c>
      <c r="B18" s="6" t="s">
        <v>53</v>
      </c>
      <c r="C18" s="6" t="s">
        <v>54</v>
      </c>
      <c r="D18" s="6" t="s">
        <v>31</v>
      </c>
      <c r="E18" s="6" t="s">
        <v>50</v>
      </c>
      <c r="F18" s="3">
        <v>87</v>
      </c>
      <c r="G18" s="14">
        <f t="shared" si="1"/>
        <v>43.5</v>
      </c>
      <c r="H18" s="14">
        <v>84.2</v>
      </c>
      <c r="I18" s="14">
        <f t="shared" si="2"/>
        <v>42.1</v>
      </c>
      <c r="J18" s="14">
        <f t="shared" si="3"/>
        <v>85.6</v>
      </c>
      <c r="K18" s="3">
        <f>RANK(J18,(J$16:J$18))</f>
        <v>3</v>
      </c>
      <c r="L18" s="3" t="s">
        <v>20</v>
      </c>
      <c r="M18" s="4"/>
    </row>
    <row r="19" spans="1:13" ht="26.45" customHeight="1">
      <c r="A19" s="3">
        <v>17</v>
      </c>
      <c r="B19" s="6" t="s">
        <v>55</v>
      </c>
      <c r="C19" s="3" t="s">
        <v>56</v>
      </c>
      <c r="D19" s="3" t="s">
        <v>57</v>
      </c>
      <c r="E19" s="3" t="s">
        <v>15</v>
      </c>
      <c r="F19" s="3">
        <v>79.5</v>
      </c>
      <c r="G19" s="14">
        <f t="shared" si="1"/>
        <v>39.75</v>
      </c>
      <c r="H19" s="14">
        <v>89</v>
      </c>
      <c r="I19" s="14">
        <f t="shared" si="2"/>
        <v>44.5</v>
      </c>
      <c r="J19" s="14">
        <f t="shared" si="3"/>
        <v>84.25</v>
      </c>
      <c r="K19" s="3">
        <f t="shared" ref="K19:K24" si="4">RANK(J19,(J$19:J$24))</f>
        <v>1</v>
      </c>
      <c r="L19" s="3" t="s">
        <v>17</v>
      </c>
      <c r="M19" s="4"/>
    </row>
    <row r="20" spans="1:13" ht="26.45" customHeight="1">
      <c r="A20" s="3">
        <v>18</v>
      </c>
      <c r="B20" s="6" t="s">
        <v>58</v>
      </c>
      <c r="C20" s="3" t="s">
        <v>59</v>
      </c>
      <c r="D20" s="3" t="s">
        <v>57</v>
      </c>
      <c r="E20" s="3" t="s">
        <v>15</v>
      </c>
      <c r="F20" s="3">
        <v>79</v>
      </c>
      <c r="G20" s="14">
        <f t="shared" si="1"/>
        <v>39.5</v>
      </c>
      <c r="H20" s="14">
        <v>85.6</v>
      </c>
      <c r="I20" s="14">
        <f t="shared" si="2"/>
        <v>42.8</v>
      </c>
      <c r="J20" s="14">
        <f t="shared" si="3"/>
        <v>82.3</v>
      </c>
      <c r="K20" s="3">
        <f t="shared" si="4"/>
        <v>2</v>
      </c>
      <c r="L20" s="3" t="s">
        <v>17</v>
      </c>
      <c r="M20" s="4"/>
    </row>
    <row r="21" spans="1:13" ht="26.45" customHeight="1">
      <c r="A21" s="3">
        <v>19</v>
      </c>
      <c r="B21" s="6" t="s">
        <v>60</v>
      </c>
      <c r="C21" s="3" t="s">
        <v>61</v>
      </c>
      <c r="D21" s="3" t="s">
        <v>57</v>
      </c>
      <c r="E21" s="3" t="s">
        <v>15</v>
      </c>
      <c r="F21" s="3">
        <v>74.5</v>
      </c>
      <c r="G21" s="14">
        <f t="shared" si="1"/>
        <v>37.25</v>
      </c>
      <c r="H21" s="14">
        <v>85.4</v>
      </c>
      <c r="I21" s="14">
        <f t="shared" si="2"/>
        <v>42.7</v>
      </c>
      <c r="J21" s="14">
        <f t="shared" si="3"/>
        <v>79.95</v>
      </c>
      <c r="K21" s="3">
        <f t="shared" si="4"/>
        <v>3</v>
      </c>
      <c r="L21" s="3" t="s">
        <v>20</v>
      </c>
      <c r="M21" s="4"/>
    </row>
    <row r="22" spans="1:13" ht="26.45" customHeight="1">
      <c r="A22" s="3">
        <v>20</v>
      </c>
      <c r="B22" s="6" t="s">
        <v>62</v>
      </c>
      <c r="C22" s="3" t="s">
        <v>63</v>
      </c>
      <c r="D22" s="3" t="s">
        <v>57</v>
      </c>
      <c r="E22" s="3" t="s">
        <v>15</v>
      </c>
      <c r="F22" s="3">
        <v>77.8</v>
      </c>
      <c r="G22" s="14">
        <f t="shared" si="1"/>
        <v>38.9</v>
      </c>
      <c r="H22" s="14">
        <v>81.400000000000006</v>
      </c>
      <c r="I22" s="14">
        <f t="shared" si="2"/>
        <v>40.700000000000003</v>
      </c>
      <c r="J22" s="14">
        <f t="shared" si="3"/>
        <v>79.599999999999994</v>
      </c>
      <c r="K22" s="3">
        <f t="shared" si="4"/>
        <v>4</v>
      </c>
      <c r="L22" s="3" t="s">
        <v>20</v>
      </c>
      <c r="M22" s="4"/>
    </row>
    <row r="23" spans="1:13" ht="26.45" customHeight="1">
      <c r="A23" s="3">
        <v>21</v>
      </c>
      <c r="B23" s="6" t="s">
        <v>64</v>
      </c>
      <c r="C23" s="3" t="s">
        <v>65</v>
      </c>
      <c r="D23" s="3" t="s">
        <v>57</v>
      </c>
      <c r="E23" s="3" t="s">
        <v>15</v>
      </c>
      <c r="F23" s="3">
        <v>74.8</v>
      </c>
      <c r="G23" s="14">
        <f t="shared" si="1"/>
        <v>37.4</v>
      </c>
      <c r="H23" s="14">
        <v>82</v>
      </c>
      <c r="I23" s="14">
        <f t="shared" si="2"/>
        <v>41</v>
      </c>
      <c r="J23" s="14">
        <f t="shared" si="3"/>
        <v>78.400000000000006</v>
      </c>
      <c r="K23" s="3">
        <f t="shared" si="4"/>
        <v>5</v>
      </c>
      <c r="L23" s="3" t="s">
        <v>20</v>
      </c>
      <c r="M23" s="4"/>
    </row>
    <row r="24" spans="1:13" ht="26.45" customHeight="1">
      <c r="A24" s="3">
        <v>22</v>
      </c>
      <c r="B24" s="6" t="s">
        <v>66</v>
      </c>
      <c r="C24" s="3" t="s">
        <v>67</v>
      </c>
      <c r="D24" s="3" t="s">
        <v>57</v>
      </c>
      <c r="E24" s="3" t="s">
        <v>15</v>
      </c>
      <c r="F24" s="3">
        <v>73</v>
      </c>
      <c r="G24" s="14">
        <f t="shared" si="1"/>
        <v>36.5</v>
      </c>
      <c r="H24" s="14">
        <v>82.4</v>
      </c>
      <c r="I24" s="14">
        <f t="shared" si="2"/>
        <v>41.2</v>
      </c>
      <c r="J24" s="14">
        <f t="shared" si="3"/>
        <v>77.7</v>
      </c>
      <c r="K24" s="3">
        <f t="shared" si="4"/>
        <v>6</v>
      </c>
      <c r="L24" s="3" t="s">
        <v>20</v>
      </c>
      <c r="M24" s="4"/>
    </row>
    <row r="25" spans="1:13" ht="26.45" customHeight="1">
      <c r="A25" s="3">
        <v>23</v>
      </c>
      <c r="B25" s="6" t="s">
        <v>68</v>
      </c>
      <c r="C25" s="3" t="s">
        <v>69</v>
      </c>
      <c r="D25" s="3" t="s">
        <v>57</v>
      </c>
      <c r="E25" s="3" t="s">
        <v>70</v>
      </c>
      <c r="F25" s="3">
        <v>89</v>
      </c>
      <c r="G25" s="14">
        <f t="shared" si="1"/>
        <v>44.5</v>
      </c>
      <c r="H25" s="14">
        <v>91.4</v>
      </c>
      <c r="I25" s="14">
        <f t="shared" si="2"/>
        <v>45.7</v>
      </c>
      <c r="J25" s="14">
        <f t="shared" si="3"/>
        <v>90.2</v>
      </c>
      <c r="K25" s="3">
        <f t="shared" ref="K25:K33" si="5">RANK(J25,(J$25:J$33))</f>
        <v>1</v>
      </c>
      <c r="L25" s="3" t="s">
        <v>17</v>
      </c>
      <c r="M25" s="4"/>
    </row>
    <row r="26" spans="1:13" ht="26.45" customHeight="1">
      <c r="A26" s="3">
        <v>24</v>
      </c>
      <c r="B26" s="6" t="s">
        <v>71</v>
      </c>
      <c r="C26" s="3" t="s">
        <v>72</v>
      </c>
      <c r="D26" s="3" t="s">
        <v>57</v>
      </c>
      <c r="E26" s="3" t="s">
        <v>70</v>
      </c>
      <c r="F26" s="3">
        <v>85</v>
      </c>
      <c r="G26" s="14">
        <f t="shared" si="1"/>
        <v>42.5</v>
      </c>
      <c r="H26" s="14">
        <v>90.2</v>
      </c>
      <c r="I26" s="14">
        <f t="shared" si="2"/>
        <v>45.1</v>
      </c>
      <c r="J26" s="14">
        <f t="shared" si="3"/>
        <v>87.6</v>
      </c>
      <c r="K26" s="3">
        <f t="shared" si="5"/>
        <v>2</v>
      </c>
      <c r="L26" s="3" t="s">
        <v>17</v>
      </c>
      <c r="M26" s="4"/>
    </row>
    <row r="27" spans="1:13" ht="26.45" customHeight="1">
      <c r="A27" s="3">
        <v>25</v>
      </c>
      <c r="B27" s="6" t="s">
        <v>73</v>
      </c>
      <c r="C27" s="3" t="s">
        <v>74</v>
      </c>
      <c r="D27" s="3" t="s">
        <v>57</v>
      </c>
      <c r="E27" s="3" t="s">
        <v>70</v>
      </c>
      <c r="F27" s="3">
        <v>76</v>
      </c>
      <c r="G27" s="14">
        <f t="shared" si="1"/>
        <v>38</v>
      </c>
      <c r="H27" s="14">
        <v>89.4</v>
      </c>
      <c r="I27" s="14">
        <f t="shared" si="2"/>
        <v>44.7</v>
      </c>
      <c r="J27" s="14">
        <f t="shared" si="3"/>
        <v>82.7</v>
      </c>
      <c r="K27" s="3">
        <f t="shared" si="5"/>
        <v>3</v>
      </c>
      <c r="L27" s="3" t="s">
        <v>17</v>
      </c>
      <c r="M27" s="4"/>
    </row>
    <row r="28" spans="1:13" ht="26.45" customHeight="1">
      <c r="A28" s="3">
        <v>26</v>
      </c>
      <c r="B28" s="6" t="s">
        <v>75</v>
      </c>
      <c r="C28" s="3" t="s">
        <v>76</v>
      </c>
      <c r="D28" s="3" t="s">
        <v>57</v>
      </c>
      <c r="E28" s="3" t="s">
        <v>70</v>
      </c>
      <c r="F28" s="3">
        <v>74</v>
      </c>
      <c r="G28" s="14">
        <f t="shared" si="1"/>
        <v>37</v>
      </c>
      <c r="H28" s="14">
        <v>89</v>
      </c>
      <c r="I28" s="14">
        <f t="shared" si="2"/>
        <v>44.5</v>
      </c>
      <c r="J28" s="14">
        <f t="shared" si="3"/>
        <v>81.5</v>
      </c>
      <c r="K28" s="3">
        <f t="shared" si="5"/>
        <v>4</v>
      </c>
      <c r="L28" s="3" t="s">
        <v>20</v>
      </c>
      <c r="M28" s="4"/>
    </row>
    <row r="29" spans="1:13" ht="26.45" customHeight="1">
      <c r="A29" s="3">
        <v>27</v>
      </c>
      <c r="B29" s="6" t="s">
        <v>77</v>
      </c>
      <c r="C29" s="3" t="s">
        <v>78</v>
      </c>
      <c r="D29" s="3" t="s">
        <v>57</v>
      </c>
      <c r="E29" s="3" t="s">
        <v>70</v>
      </c>
      <c r="F29" s="3">
        <v>72</v>
      </c>
      <c r="G29" s="14">
        <f t="shared" si="1"/>
        <v>36</v>
      </c>
      <c r="H29" s="14">
        <v>90.4</v>
      </c>
      <c r="I29" s="14">
        <f t="shared" si="2"/>
        <v>45.2</v>
      </c>
      <c r="J29" s="14">
        <f t="shared" si="3"/>
        <v>81.2</v>
      </c>
      <c r="K29" s="3">
        <f t="shared" si="5"/>
        <v>5</v>
      </c>
      <c r="L29" s="3" t="s">
        <v>20</v>
      </c>
      <c r="M29" s="4"/>
    </row>
    <row r="30" spans="1:13" ht="26.45" customHeight="1">
      <c r="A30" s="3">
        <v>28</v>
      </c>
      <c r="B30" s="6" t="s">
        <v>79</v>
      </c>
      <c r="C30" s="3" t="s">
        <v>80</v>
      </c>
      <c r="D30" s="3" t="s">
        <v>57</v>
      </c>
      <c r="E30" s="3" t="s">
        <v>70</v>
      </c>
      <c r="F30" s="3">
        <v>73</v>
      </c>
      <c r="G30" s="14">
        <f t="shared" si="1"/>
        <v>36.5</v>
      </c>
      <c r="H30" s="14">
        <v>89.2</v>
      </c>
      <c r="I30" s="14">
        <f t="shared" si="2"/>
        <v>44.6</v>
      </c>
      <c r="J30" s="14">
        <f t="shared" si="3"/>
        <v>81.099999999999994</v>
      </c>
      <c r="K30" s="3">
        <f t="shared" si="5"/>
        <v>6</v>
      </c>
      <c r="L30" s="3" t="s">
        <v>20</v>
      </c>
      <c r="M30" s="4"/>
    </row>
    <row r="31" spans="1:13" ht="26.45" customHeight="1">
      <c r="A31" s="3">
        <v>29</v>
      </c>
      <c r="B31" s="6" t="s">
        <v>81</v>
      </c>
      <c r="C31" s="3" t="s">
        <v>82</v>
      </c>
      <c r="D31" s="3" t="s">
        <v>57</v>
      </c>
      <c r="E31" s="3" t="s">
        <v>70</v>
      </c>
      <c r="F31" s="3">
        <v>70</v>
      </c>
      <c r="G31" s="14">
        <f t="shared" si="1"/>
        <v>35</v>
      </c>
      <c r="H31" s="14">
        <v>89.6</v>
      </c>
      <c r="I31" s="14">
        <f t="shared" si="2"/>
        <v>44.8</v>
      </c>
      <c r="J31" s="14">
        <f t="shared" si="3"/>
        <v>79.8</v>
      </c>
      <c r="K31" s="3">
        <f t="shared" si="5"/>
        <v>7</v>
      </c>
      <c r="L31" s="3" t="s">
        <v>20</v>
      </c>
      <c r="M31" s="4"/>
    </row>
    <row r="32" spans="1:13" ht="26.45" customHeight="1">
      <c r="A32" s="3">
        <v>30</v>
      </c>
      <c r="B32" s="6" t="s">
        <v>83</v>
      </c>
      <c r="C32" s="3" t="s">
        <v>84</v>
      </c>
      <c r="D32" s="3" t="s">
        <v>57</v>
      </c>
      <c r="E32" s="3" t="s">
        <v>70</v>
      </c>
      <c r="F32" s="3">
        <v>75</v>
      </c>
      <c r="G32" s="14">
        <f t="shared" si="1"/>
        <v>37.5</v>
      </c>
      <c r="H32" s="14">
        <v>84.2</v>
      </c>
      <c r="I32" s="14">
        <f t="shared" si="2"/>
        <v>42.1</v>
      </c>
      <c r="J32" s="14">
        <f t="shared" si="3"/>
        <v>79.599999999999994</v>
      </c>
      <c r="K32" s="3">
        <f t="shared" si="5"/>
        <v>8</v>
      </c>
      <c r="L32" s="3" t="s">
        <v>20</v>
      </c>
      <c r="M32" s="4"/>
    </row>
    <row r="33" spans="1:13" ht="26.45" customHeight="1">
      <c r="A33" s="3">
        <v>31</v>
      </c>
      <c r="B33" s="6" t="s">
        <v>85</v>
      </c>
      <c r="C33" s="3" t="s">
        <v>86</v>
      </c>
      <c r="D33" s="3" t="s">
        <v>57</v>
      </c>
      <c r="E33" s="3" t="s">
        <v>70</v>
      </c>
      <c r="F33" s="3">
        <v>74</v>
      </c>
      <c r="G33" s="14">
        <f t="shared" si="1"/>
        <v>37</v>
      </c>
      <c r="H33" s="14">
        <v>81.2</v>
      </c>
      <c r="I33" s="14">
        <f t="shared" si="2"/>
        <v>40.6</v>
      </c>
      <c r="J33" s="14">
        <f t="shared" si="3"/>
        <v>77.599999999999994</v>
      </c>
      <c r="K33" s="3">
        <f t="shared" si="5"/>
        <v>9</v>
      </c>
      <c r="L33" s="3" t="s">
        <v>20</v>
      </c>
      <c r="M33" s="4"/>
    </row>
    <row r="34" spans="1:13" s="13" customFormat="1" ht="26.45" customHeight="1">
      <c r="A34" s="3">
        <v>32</v>
      </c>
      <c r="B34" s="6" t="s">
        <v>87</v>
      </c>
      <c r="C34" s="9" t="s">
        <v>88</v>
      </c>
      <c r="D34" s="9" t="s">
        <v>89</v>
      </c>
      <c r="E34" s="9" t="s">
        <v>15</v>
      </c>
      <c r="F34" s="3">
        <v>78.5</v>
      </c>
      <c r="G34" s="14">
        <f t="shared" si="1"/>
        <v>39.25</v>
      </c>
      <c r="H34" s="14">
        <v>90.2</v>
      </c>
      <c r="I34" s="14">
        <f t="shared" si="2"/>
        <v>45.1</v>
      </c>
      <c r="J34" s="14">
        <f t="shared" si="3"/>
        <v>84.35</v>
      </c>
      <c r="K34" s="3">
        <f t="shared" ref="K34:K42" si="6">RANK(J34,(J$34:J$42))</f>
        <v>1</v>
      </c>
      <c r="L34" s="3" t="s">
        <v>17</v>
      </c>
      <c r="M34" s="10"/>
    </row>
    <row r="35" spans="1:13" s="13" customFormat="1" ht="26.45" customHeight="1">
      <c r="A35" s="3">
        <v>33</v>
      </c>
      <c r="B35" s="6" t="s">
        <v>90</v>
      </c>
      <c r="C35" s="9" t="s">
        <v>91</v>
      </c>
      <c r="D35" s="9" t="s">
        <v>89</v>
      </c>
      <c r="E35" s="9" t="s">
        <v>15</v>
      </c>
      <c r="F35" s="3">
        <v>76.5</v>
      </c>
      <c r="G35" s="14">
        <f t="shared" si="1"/>
        <v>38.25</v>
      </c>
      <c r="H35" s="14">
        <v>87.8</v>
      </c>
      <c r="I35" s="14">
        <f t="shared" si="2"/>
        <v>43.9</v>
      </c>
      <c r="J35" s="14">
        <f t="shared" si="3"/>
        <v>82.15</v>
      </c>
      <c r="K35" s="3">
        <f t="shared" si="6"/>
        <v>2</v>
      </c>
      <c r="L35" s="3" t="s">
        <v>17</v>
      </c>
      <c r="M35" s="10"/>
    </row>
    <row r="36" spans="1:13" s="13" customFormat="1" ht="26.45" customHeight="1">
      <c r="A36" s="3">
        <v>34</v>
      </c>
      <c r="B36" s="6" t="s">
        <v>92</v>
      </c>
      <c r="C36" s="11" t="s">
        <v>93</v>
      </c>
      <c r="D36" s="9" t="s">
        <v>89</v>
      </c>
      <c r="E36" s="9" t="s">
        <v>15</v>
      </c>
      <c r="F36" s="3">
        <v>69.5</v>
      </c>
      <c r="G36" s="14">
        <f t="shared" si="1"/>
        <v>34.75</v>
      </c>
      <c r="H36" s="14">
        <v>90.4</v>
      </c>
      <c r="I36" s="14">
        <f t="shared" si="2"/>
        <v>45.2</v>
      </c>
      <c r="J36" s="14">
        <f t="shared" si="3"/>
        <v>79.95</v>
      </c>
      <c r="K36" s="3">
        <f t="shared" si="6"/>
        <v>3</v>
      </c>
      <c r="L36" s="3" t="s">
        <v>17</v>
      </c>
      <c r="M36" s="10"/>
    </row>
    <row r="37" spans="1:13" s="13" customFormat="1" ht="26.45" customHeight="1">
      <c r="A37" s="3">
        <v>35</v>
      </c>
      <c r="B37" s="6" t="s">
        <v>94</v>
      </c>
      <c r="C37" s="9" t="s">
        <v>95</v>
      </c>
      <c r="D37" s="9" t="s">
        <v>89</v>
      </c>
      <c r="E37" s="9" t="s">
        <v>15</v>
      </c>
      <c r="F37" s="3">
        <v>70</v>
      </c>
      <c r="G37" s="14">
        <f t="shared" si="1"/>
        <v>35</v>
      </c>
      <c r="H37" s="14">
        <v>87</v>
      </c>
      <c r="I37" s="14">
        <f t="shared" si="2"/>
        <v>43.5</v>
      </c>
      <c r="J37" s="14">
        <f t="shared" si="3"/>
        <v>78.5</v>
      </c>
      <c r="K37" s="3">
        <f t="shared" si="6"/>
        <v>4</v>
      </c>
      <c r="L37" s="3" t="s">
        <v>20</v>
      </c>
      <c r="M37" s="10"/>
    </row>
    <row r="38" spans="1:13" s="13" customFormat="1" ht="26.45" customHeight="1">
      <c r="A38" s="3">
        <v>36</v>
      </c>
      <c r="B38" s="6" t="s">
        <v>96</v>
      </c>
      <c r="C38" s="9" t="s">
        <v>97</v>
      </c>
      <c r="D38" s="9" t="s">
        <v>89</v>
      </c>
      <c r="E38" s="9" t="s">
        <v>15</v>
      </c>
      <c r="F38" s="3">
        <v>71.5</v>
      </c>
      <c r="G38" s="14">
        <f t="shared" si="1"/>
        <v>35.75</v>
      </c>
      <c r="H38" s="14">
        <v>85</v>
      </c>
      <c r="I38" s="14">
        <f t="shared" si="2"/>
        <v>42.5</v>
      </c>
      <c r="J38" s="14">
        <f t="shared" si="3"/>
        <v>78.25</v>
      </c>
      <c r="K38" s="3">
        <f t="shared" si="6"/>
        <v>5</v>
      </c>
      <c r="L38" s="3" t="s">
        <v>20</v>
      </c>
      <c r="M38" s="10"/>
    </row>
    <row r="39" spans="1:13" s="13" customFormat="1" ht="26.45" customHeight="1">
      <c r="A39" s="3">
        <v>37</v>
      </c>
      <c r="B39" s="6" t="s">
        <v>98</v>
      </c>
      <c r="C39" s="9" t="s">
        <v>99</v>
      </c>
      <c r="D39" s="9" t="s">
        <v>89</v>
      </c>
      <c r="E39" s="9" t="s">
        <v>15</v>
      </c>
      <c r="F39" s="3">
        <v>73.5</v>
      </c>
      <c r="G39" s="14">
        <f t="shared" si="1"/>
        <v>36.75</v>
      </c>
      <c r="H39" s="14">
        <v>82</v>
      </c>
      <c r="I39" s="14">
        <f t="shared" si="2"/>
        <v>41</v>
      </c>
      <c r="J39" s="14">
        <f t="shared" si="3"/>
        <v>77.75</v>
      </c>
      <c r="K39" s="3">
        <f t="shared" si="6"/>
        <v>6</v>
      </c>
      <c r="L39" s="3" t="s">
        <v>20</v>
      </c>
      <c r="M39" s="10"/>
    </row>
    <row r="40" spans="1:13" s="13" customFormat="1" ht="26.45" customHeight="1">
      <c r="A40" s="3">
        <v>38</v>
      </c>
      <c r="B40" s="6" t="s">
        <v>100</v>
      </c>
      <c r="C40" s="9" t="s">
        <v>101</v>
      </c>
      <c r="D40" s="9" t="s">
        <v>89</v>
      </c>
      <c r="E40" s="9" t="s">
        <v>15</v>
      </c>
      <c r="F40" s="3">
        <v>71.5</v>
      </c>
      <c r="G40" s="14">
        <f t="shared" si="1"/>
        <v>35.75</v>
      </c>
      <c r="H40" s="14">
        <v>80</v>
      </c>
      <c r="I40" s="14">
        <f t="shared" si="2"/>
        <v>40</v>
      </c>
      <c r="J40" s="14">
        <f t="shared" si="3"/>
        <v>75.75</v>
      </c>
      <c r="K40" s="3">
        <f t="shared" si="6"/>
        <v>7</v>
      </c>
      <c r="L40" s="3" t="s">
        <v>20</v>
      </c>
      <c r="M40" s="10"/>
    </row>
    <row r="41" spans="1:13" s="13" customFormat="1" ht="26.45" customHeight="1">
      <c r="A41" s="3">
        <v>39</v>
      </c>
      <c r="B41" s="6" t="s">
        <v>102</v>
      </c>
      <c r="C41" s="9" t="s">
        <v>103</v>
      </c>
      <c r="D41" s="9" t="s">
        <v>89</v>
      </c>
      <c r="E41" s="9" t="s">
        <v>15</v>
      </c>
      <c r="F41" s="3">
        <v>68</v>
      </c>
      <c r="G41" s="14">
        <f t="shared" si="1"/>
        <v>34</v>
      </c>
      <c r="H41" s="14">
        <v>83.2</v>
      </c>
      <c r="I41" s="14">
        <f t="shared" si="2"/>
        <v>41.6</v>
      </c>
      <c r="J41" s="14">
        <f t="shared" si="3"/>
        <v>75.599999999999994</v>
      </c>
      <c r="K41" s="3">
        <f t="shared" si="6"/>
        <v>8</v>
      </c>
      <c r="L41" s="3" t="s">
        <v>20</v>
      </c>
      <c r="M41" s="10"/>
    </row>
    <row r="42" spans="1:13" s="13" customFormat="1" ht="26.45" customHeight="1">
      <c r="A42" s="3">
        <v>40</v>
      </c>
      <c r="B42" s="6" t="s">
        <v>104</v>
      </c>
      <c r="C42" s="9" t="s">
        <v>105</v>
      </c>
      <c r="D42" s="9" t="s">
        <v>89</v>
      </c>
      <c r="E42" s="9" t="s">
        <v>15</v>
      </c>
      <c r="F42" s="3">
        <v>68.8</v>
      </c>
      <c r="G42" s="14">
        <f t="shared" si="1"/>
        <v>34.4</v>
      </c>
      <c r="H42" s="14">
        <v>81</v>
      </c>
      <c r="I42" s="14">
        <f t="shared" si="2"/>
        <v>40.5</v>
      </c>
      <c r="J42" s="14">
        <f t="shared" si="3"/>
        <v>74.900000000000006</v>
      </c>
      <c r="K42" s="3">
        <f t="shared" si="6"/>
        <v>9</v>
      </c>
      <c r="L42" s="3" t="s">
        <v>20</v>
      </c>
      <c r="M42" s="10"/>
    </row>
    <row r="43" spans="1:13" ht="26.45" customHeight="1">
      <c r="A43" s="3">
        <v>41</v>
      </c>
      <c r="B43" s="6" t="s">
        <v>106</v>
      </c>
      <c r="C43" s="3" t="s">
        <v>107</v>
      </c>
      <c r="D43" s="3" t="s">
        <v>89</v>
      </c>
      <c r="E43" s="3" t="s">
        <v>70</v>
      </c>
      <c r="F43" s="3">
        <v>85</v>
      </c>
      <c r="G43" s="14">
        <f t="shared" si="1"/>
        <v>42.5</v>
      </c>
      <c r="H43" s="14">
        <v>87.4</v>
      </c>
      <c r="I43" s="14">
        <f t="shared" si="2"/>
        <v>43.7</v>
      </c>
      <c r="J43" s="14">
        <f t="shared" si="3"/>
        <v>86.2</v>
      </c>
      <c r="K43" s="3">
        <f>RANK(J43,(J$43:J$45))</f>
        <v>1</v>
      </c>
      <c r="L43" s="3" t="s">
        <v>17</v>
      </c>
      <c r="M43" s="4"/>
    </row>
    <row r="44" spans="1:13" ht="26.45" customHeight="1">
      <c r="A44" s="3">
        <v>42</v>
      </c>
      <c r="B44" s="6" t="s">
        <v>108</v>
      </c>
      <c r="C44" s="3" t="s">
        <v>109</v>
      </c>
      <c r="D44" s="3" t="s">
        <v>89</v>
      </c>
      <c r="E44" s="3" t="s">
        <v>70</v>
      </c>
      <c r="F44" s="3">
        <v>82</v>
      </c>
      <c r="G44" s="14">
        <f t="shared" si="1"/>
        <v>41</v>
      </c>
      <c r="H44" s="14">
        <v>88.8</v>
      </c>
      <c r="I44" s="14">
        <f t="shared" si="2"/>
        <v>44.4</v>
      </c>
      <c r="J44" s="14">
        <f t="shared" si="3"/>
        <v>85.4</v>
      </c>
      <c r="K44" s="3">
        <f>RANK(J44,(J$43:J$45))</f>
        <v>2</v>
      </c>
      <c r="L44" s="3" t="s">
        <v>20</v>
      </c>
      <c r="M44" s="4"/>
    </row>
    <row r="45" spans="1:13" ht="26.45" customHeight="1">
      <c r="A45" s="3">
        <v>43</v>
      </c>
      <c r="B45" s="6" t="s">
        <v>110</v>
      </c>
      <c r="C45" s="3" t="s">
        <v>111</v>
      </c>
      <c r="D45" s="3" t="s">
        <v>89</v>
      </c>
      <c r="E45" s="3" t="s">
        <v>70</v>
      </c>
      <c r="F45" s="3">
        <v>78</v>
      </c>
      <c r="G45" s="14">
        <f t="shared" si="1"/>
        <v>39</v>
      </c>
      <c r="H45" s="14">
        <v>90.4</v>
      </c>
      <c r="I45" s="14">
        <f t="shared" si="2"/>
        <v>45.2</v>
      </c>
      <c r="J45" s="14">
        <f t="shared" si="3"/>
        <v>84.2</v>
      </c>
      <c r="K45" s="3">
        <f>RANK(J45,(J$43:J$45))</f>
        <v>3</v>
      </c>
      <c r="L45" s="3" t="s">
        <v>20</v>
      </c>
      <c r="M45" s="4"/>
    </row>
    <row r="46" spans="1:13" ht="26.1" customHeight="1">
      <c r="A46" s="18" t="s">
        <v>112</v>
      </c>
      <c r="B46" s="18"/>
      <c r="C46" s="18"/>
      <c r="D46" s="18"/>
      <c r="E46" s="18"/>
      <c r="F46" s="18"/>
      <c r="G46" s="18"/>
      <c r="H46" s="16">
        <f>AVERAGE(H3:H45)</f>
        <v>86.747619047619054</v>
      </c>
      <c r="I46" s="4"/>
      <c r="J46" s="4"/>
      <c r="K46" s="4"/>
      <c r="L46" s="3"/>
      <c r="M46" s="4"/>
    </row>
    <row r="47" spans="1:13" ht="42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</sheetData>
  <sortState ref="A5:M6">
    <sortCondition ref="K5:K6"/>
  </sortState>
  <mergeCells count="3">
    <mergeCell ref="A1:M1"/>
    <mergeCell ref="A46:G46"/>
    <mergeCell ref="A47:M47"/>
  </mergeCells>
  <phoneticPr fontId="6" type="noConversion"/>
  <pageMargins left="0.43263888888888902" right="0.47152777777777799" top="0.39305555555555599" bottom="0.79027777777777797" header="0.196527777777778" footer="0.42013888888888901"/>
  <pageSetup paperSize="9" orientation="portrait" r:id="rId1"/>
  <headerFooter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A3" sqref="A3:F33"/>
    </sheetView>
  </sheetViews>
  <sheetFormatPr defaultColWidth="9" defaultRowHeight="12"/>
  <cols>
    <col min="1" max="1" width="20" style="1" customWidth="1"/>
    <col min="2" max="2" width="7.125" style="1" customWidth="1"/>
    <col min="3" max="3" width="14.25" style="1" customWidth="1"/>
    <col min="4" max="4" width="10.125" style="1" customWidth="1"/>
    <col min="5" max="6" width="9" style="1"/>
    <col min="7" max="7" width="11.5" style="1" customWidth="1"/>
    <col min="8" max="16384" width="9" style="1"/>
  </cols>
  <sheetData>
    <row r="1" spans="1:7" ht="37.5" customHeight="1">
      <c r="A1" s="2" t="s">
        <v>113</v>
      </c>
      <c r="B1" s="2"/>
      <c r="C1" s="2"/>
      <c r="D1" s="2"/>
      <c r="E1" s="2"/>
      <c r="F1" s="2"/>
      <c r="G1" s="2"/>
    </row>
    <row r="2" spans="1:7" ht="20.100000000000001" customHeight="1">
      <c r="A2" s="3" t="s">
        <v>114</v>
      </c>
      <c r="B2" s="3" t="s">
        <v>2</v>
      </c>
      <c r="C2" s="3" t="s">
        <v>3</v>
      </c>
      <c r="D2" s="3" t="s">
        <v>4</v>
      </c>
      <c r="E2" s="4" t="s">
        <v>115</v>
      </c>
      <c r="F2" s="4" t="s">
        <v>116</v>
      </c>
      <c r="G2" s="4" t="s">
        <v>11</v>
      </c>
    </row>
    <row r="3" spans="1:7" ht="20.100000000000001" customHeight="1">
      <c r="A3" s="5" t="s">
        <v>60</v>
      </c>
      <c r="B3" s="3" t="s">
        <v>61</v>
      </c>
      <c r="C3" s="3" t="s">
        <v>57</v>
      </c>
      <c r="D3" s="3" t="s">
        <v>15</v>
      </c>
      <c r="E3" s="4">
        <v>74.5</v>
      </c>
      <c r="F3" s="4">
        <v>5</v>
      </c>
      <c r="G3" s="4"/>
    </row>
    <row r="4" spans="1:7" ht="20.100000000000001" customHeight="1">
      <c r="A4" s="5" t="s">
        <v>117</v>
      </c>
      <c r="B4" s="3" t="s">
        <v>118</v>
      </c>
      <c r="C4" s="3" t="s">
        <v>57</v>
      </c>
      <c r="D4" s="3" t="s">
        <v>15</v>
      </c>
      <c r="E4" s="4">
        <v>68.5</v>
      </c>
      <c r="F4" s="4">
        <v>8</v>
      </c>
      <c r="G4" s="4"/>
    </row>
    <row r="5" spans="1:7" ht="20.100000000000001" customHeight="1">
      <c r="A5" s="5" t="s">
        <v>119</v>
      </c>
      <c r="B5" s="3" t="s">
        <v>120</v>
      </c>
      <c r="C5" s="3" t="s">
        <v>57</v>
      </c>
      <c r="D5" s="3" t="s">
        <v>15</v>
      </c>
      <c r="E5" s="4">
        <v>64.8</v>
      </c>
      <c r="F5" s="4">
        <v>13</v>
      </c>
      <c r="G5" s="4"/>
    </row>
    <row r="6" spans="1:7" ht="20.100000000000001" customHeight="1">
      <c r="A6" s="5" t="s">
        <v>58</v>
      </c>
      <c r="B6" s="3" t="s">
        <v>59</v>
      </c>
      <c r="C6" s="3" t="s">
        <v>57</v>
      </c>
      <c r="D6" s="3" t="s">
        <v>15</v>
      </c>
      <c r="E6" s="4">
        <v>79</v>
      </c>
      <c r="F6" s="4">
        <v>2</v>
      </c>
      <c r="G6" s="4"/>
    </row>
    <row r="7" spans="1:7" ht="20.100000000000001" customHeight="1">
      <c r="A7" s="5" t="s">
        <v>64</v>
      </c>
      <c r="B7" s="3" t="s">
        <v>65</v>
      </c>
      <c r="C7" s="3" t="s">
        <v>57</v>
      </c>
      <c r="D7" s="3" t="s">
        <v>15</v>
      </c>
      <c r="E7" s="4">
        <v>74.8</v>
      </c>
      <c r="F7" s="4">
        <v>4</v>
      </c>
      <c r="G7" s="4"/>
    </row>
    <row r="8" spans="1:7" ht="20.100000000000001" customHeight="1">
      <c r="A8" s="5" t="s">
        <v>121</v>
      </c>
      <c r="B8" s="3" t="s">
        <v>122</v>
      </c>
      <c r="C8" s="3" t="s">
        <v>57</v>
      </c>
      <c r="D8" s="3" t="s">
        <v>15</v>
      </c>
      <c r="E8" s="4">
        <v>57.8</v>
      </c>
      <c r="F8" s="4">
        <v>16</v>
      </c>
      <c r="G8" s="4"/>
    </row>
    <row r="9" spans="1:7" ht="20.100000000000001" customHeight="1">
      <c r="A9" s="5" t="s">
        <v>123</v>
      </c>
      <c r="B9" s="6" t="s">
        <v>124</v>
      </c>
      <c r="C9" s="6" t="s">
        <v>57</v>
      </c>
      <c r="D9" s="6" t="s">
        <v>15</v>
      </c>
      <c r="E9" s="4">
        <v>63.7</v>
      </c>
      <c r="F9" s="4">
        <v>14</v>
      </c>
      <c r="G9" s="4"/>
    </row>
    <row r="10" spans="1:7" ht="20.100000000000001" customHeight="1">
      <c r="A10" s="5" t="s">
        <v>55</v>
      </c>
      <c r="B10" s="3" t="s">
        <v>56</v>
      </c>
      <c r="C10" s="3" t="s">
        <v>57</v>
      </c>
      <c r="D10" s="3" t="s">
        <v>15</v>
      </c>
      <c r="E10" s="4">
        <v>79.5</v>
      </c>
      <c r="F10" s="4">
        <v>1</v>
      </c>
      <c r="G10" s="4"/>
    </row>
    <row r="11" spans="1:7" ht="20.100000000000001" customHeight="1">
      <c r="A11" s="5" t="s">
        <v>125</v>
      </c>
      <c r="B11" s="3" t="s">
        <v>126</v>
      </c>
      <c r="C11" s="3" t="s">
        <v>57</v>
      </c>
      <c r="D11" s="3" t="s">
        <v>15</v>
      </c>
      <c r="E11" s="4">
        <v>66</v>
      </c>
      <c r="F11" s="4">
        <v>10</v>
      </c>
      <c r="G11" s="4"/>
    </row>
    <row r="12" spans="1:7" ht="20.100000000000001" customHeight="1">
      <c r="A12" s="5" t="s">
        <v>127</v>
      </c>
      <c r="B12" s="4" t="s">
        <v>128</v>
      </c>
      <c r="C12" s="4" t="s">
        <v>57</v>
      </c>
      <c r="D12" s="4" t="s">
        <v>15</v>
      </c>
      <c r="E12" s="4">
        <v>66</v>
      </c>
      <c r="F12" s="4">
        <v>10</v>
      </c>
      <c r="G12" s="4"/>
    </row>
    <row r="13" spans="1:7" ht="20.100000000000001" customHeight="1">
      <c r="A13" s="5" t="s">
        <v>129</v>
      </c>
      <c r="B13" s="4" t="s">
        <v>130</v>
      </c>
      <c r="C13" s="4" t="s">
        <v>57</v>
      </c>
      <c r="D13" s="4" t="s">
        <v>15</v>
      </c>
      <c r="E13" s="4">
        <v>65.5</v>
      </c>
      <c r="F13" s="4">
        <v>12</v>
      </c>
      <c r="G13" s="4"/>
    </row>
    <row r="14" spans="1:7" ht="20.100000000000001" customHeight="1">
      <c r="A14" s="5" t="s">
        <v>131</v>
      </c>
      <c r="B14" s="3" t="s">
        <v>132</v>
      </c>
      <c r="C14" s="3" t="s">
        <v>57</v>
      </c>
      <c r="D14" s="3" t="s">
        <v>15</v>
      </c>
      <c r="E14" s="4">
        <v>70.3</v>
      </c>
      <c r="F14" s="4">
        <v>7</v>
      </c>
      <c r="G14" s="4"/>
    </row>
    <row r="15" spans="1:7" ht="20.100000000000001" customHeight="1">
      <c r="A15" s="5" t="s">
        <v>62</v>
      </c>
      <c r="B15" s="3" t="s">
        <v>63</v>
      </c>
      <c r="C15" s="3" t="s">
        <v>57</v>
      </c>
      <c r="D15" s="3" t="s">
        <v>15</v>
      </c>
      <c r="E15" s="4">
        <v>77.8</v>
      </c>
      <c r="F15" s="4">
        <v>3</v>
      </c>
      <c r="G15" s="4"/>
    </row>
    <row r="16" spans="1:7" ht="20.100000000000001" customHeight="1">
      <c r="A16" s="5" t="s">
        <v>66</v>
      </c>
      <c r="B16" s="3" t="s">
        <v>67</v>
      </c>
      <c r="C16" s="3" t="s">
        <v>57</v>
      </c>
      <c r="D16" s="3" t="s">
        <v>15</v>
      </c>
      <c r="E16" s="4">
        <v>73</v>
      </c>
      <c r="F16" s="4">
        <v>6</v>
      </c>
      <c r="G16" s="4"/>
    </row>
    <row r="17" spans="1:7" ht="20.100000000000001" customHeight="1">
      <c r="A17" s="5" t="s">
        <v>133</v>
      </c>
      <c r="B17" s="3" t="s">
        <v>134</v>
      </c>
      <c r="C17" s="3" t="s">
        <v>57</v>
      </c>
      <c r="D17" s="3" t="s">
        <v>15</v>
      </c>
      <c r="E17" s="4">
        <v>68</v>
      </c>
      <c r="F17" s="4">
        <v>9</v>
      </c>
      <c r="G17" s="4"/>
    </row>
    <row r="18" spans="1:7" ht="20.100000000000001" customHeight="1">
      <c r="A18" s="5" t="s">
        <v>135</v>
      </c>
      <c r="B18" s="3" t="s">
        <v>136</v>
      </c>
      <c r="C18" s="3" t="s">
        <v>57</v>
      </c>
      <c r="D18" s="3" t="s">
        <v>15</v>
      </c>
      <c r="E18" s="4">
        <v>58.8</v>
      </c>
      <c r="F18" s="4">
        <v>15</v>
      </c>
      <c r="G18" s="4"/>
    </row>
    <row r="19" spans="1:7" ht="20.100000000000001" customHeight="1">
      <c r="A19" s="5" t="s">
        <v>87</v>
      </c>
      <c r="B19" s="9" t="s">
        <v>88</v>
      </c>
      <c r="C19" s="9" t="s">
        <v>89</v>
      </c>
      <c r="D19" s="9" t="s">
        <v>15</v>
      </c>
      <c r="E19" s="4">
        <v>78.5</v>
      </c>
      <c r="F19" s="4">
        <v>1</v>
      </c>
      <c r="G19" s="10"/>
    </row>
    <row r="20" spans="1:7" ht="20.100000000000001" customHeight="1">
      <c r="A20" s="5" t="s">
        <v>137</v>
      </c>
      <c r="B20" s="9" t="s">
        <v>138</v>
      </c>
      <c r="C20" s="9" t="s">
        <v>89</v>
      </c>
      <c r="D20" s="9" t="s">
        <v>15</v>
      </c>
      <c r="E20" s="4">
        <v>55.5</v>
      </c>
      <c r="F20" s="4">
        <v>15</v>
      </c>
      <c r="G20" s="10"/>
    </row>
    <row r="21" spans="1:7" ht="20.100000000000001" customHeight="1">
      <c r="A21" s="5" t="s">
        <v>100</v>
      </c>
      <c r="B21" s="9" t="s">
        <v>101</v>
      </c>
      <c r="C21" s="9" t="s">
        <v>89</v>
      </c>
      <c r="D21" s="9" t="s">
        <v>15</v>
      </c>
      <c r="E21" s="4">
        <v>71.5</v>
      </c>
      <c r="F21" s="4">
        <v>4</v>
      </c>
      <c r="G21" s="10"/>
    </row>
    <row r="22" spans="1:7" ht="20.100000000000001" customHeight="1">
      <c r="A22" s="5" t="s">
        <v>90</v>
      </c>
      <c r="B22" s="9" t="s">
        <v>91</v>
      </c>
      <c r="C22" s="9" t="s">
        <v>89</v>
      </c>
      <c r="D22" s="9" t="s">
        <v>15</v>
      </c>
      <c r="E22" s="4">
        <v>76.5</v>
      </c>
      <c r="F22" s="4">
        <v>2</v>
      </c>
      <c r="G22" s="10"/>
    </row>
    <row r="23" spans="1:7" ht="20.100000000000001" customHeight="1">
      <c r="A23" s="5" t="s">
        <v>102</v>
      </c>
      <c r="B23" s="9" t="s">
        <v>103</v>
      </c>
      <c r="C23" s="9" t="s">
        <v>89</v>
      </c>
      <c r="D23" s="9" t="s">
        <v>15</v>
      </c>
      <c r="E23" s="4">
        <v>68</v>
      </c>
      <c r="F23" s="4">
        <v>9</v>
      </c>
      <c r="G23" s="10"/>
    </row>
    <row r="24" spans="1:7" ht="20.100000000000001" customHeight="1">
      <c r="A24" s="5" t="s">
        <v>139</v>
      </c>
      <c r="B24" s="9" t="s">
        <v>140</v>
      </c>
      <c r="C24" s="9" t="s">
        <v>89</v>
      </c>
      <c r="D24" s="9" t="s">
        <v>15</v>
      </c>
      <c r="E24" s="4">
        <v>64.5</v>
      </c>
      <c r="F24" s="4">
        <v>12</v>
      </c>
      <c r="G24" s="10"/>
    </row>
    <row r="25" spans="1:7" ht="20.100000000000001" customHeight="1">
      <c r="A25" s="5" t="s">
        <v>141</v>
      </c>
      <c r="B25" s="9" t="s">
        <v>142</v>
      </c>
      <c r="C25" s="9" t="s">
        <v>89</v>
      </c>
      <c r="D25" s="9" t="s">
        <v>15</v>
      </c>
      <c r="E25" s="4">
        <v>67.3</v>
      </c>
      <c r="F25" s="4">
        <v>10</v>
      </c>
      <c r="G25" s="10"/>
    </row>
    <row r="26" spans="1:7" ht="20.100000000000001" customHeight="1">
      <c r="A26" s="5" t="s">
        <v>92</v>
      </c>
      <c r="B26" s="11" t="s">
        <v>93</v>
      </c>
      <c r="C26" s="9" t="s">
        <v>89</v>
      </c>
      <c r="D26" s="9" t="s">
        <v>15</v>
      </c>
      <c r="E26" s="4">
        <v>69.5</v>
      </c>
      <c r="F26" s="4">
        <v>7</v>
      </c>
      <c r="G26" s="10"/>
    </row>
    <row r="27" spans="1:7" ht="20.100000000000001" customHeight="1">
      <c r="A27" s="5" t="s">
        <v>104</v>
      </c>
      <c r="B27" s="9" t="s">
        <v>105</v>
      </c>
      <c r="C27" s="9" t="s">
        <v>89</v>
      </c>
      <c r="D27" s="9" t="s">
        <v>15</v>
      </c>
      <c r="E27" s="4">
        <v>68.8</v>
      </c>
      <c r="F27" s="4">
        <v>8</v>
      </c>
      <c r="G27" s="10"/>
    </row>
    <row r="28" spans="1:7" ht="20.100000000000001" customHeight="1">
      <c r="A28" s="5" t="s">
        <v>98</v>
      </c>
      <c r="B28" s="10" t="s">
        <v>99</v>
      </c>
      <c r="C28" s="10" t="s">
        <v>89</v>
      </c>
      <c r="D28" s="10" t="s">
        <v>15</v>
      </c>
      <c r="E28" s="4">
        <v>73.5</v>
      </c>
      <c r="F28" s="4">
        <v>3</v>
      </c>
      <c r="G28" s="10"/>
    </row>
    <row r="29" spans="1:7" ht="20.100000000000001" customHeight="1">
      <c r="A29" s="5" t="s">
        <v>143</v>
      </c>
      <c r="B29" s="9" t="s">
        <v>144</v>
      </c>
      <c r="C29" s="9" t="s">
        <v>89</v>
      </c>
      <c r="D29" s="12" t="s">
        <v>15</v>
      </c>
      <c r="E29" s="4">
        <v>64.3</v>
      </c>
      <c r="F29" s="4">
        <v>13</v>
      </c>
      <c r="G29" s="10"/>
    </row>
    <row r="30" spans="1:7" ht="20.100000000000001" customHeight="1">
      <c r="A30" s="5" t="s">
        <v>145</v>
      </c>
      <c r="B30" s="9" t="s">
        <v>146</v>
      </c>
      <c r="C30" s="9" t="s">
        <v>89</v>
      </c>
      <c r="D30" s="9" t="s">
        <v>15</v>
      </c>
      <c r="E30" s="4">
        <v>65.7</v>
      </c>
      <c r="F30" s="4">
        <v>11</v>
      </c>
      <c r="G30" s="10"/>
    </row>
    <row r="31" spans="1:7" ht="20.100000000000001" customHeight="1">
      <c r="A31" s="5" t="s">
        <v>147</v>
      </c>
      <c r="B31" s="9" t="s">
        <v>148</v>
      </c>
      <c r="C31" s="9" t="s">
        <v>89</v>
      </c>
      <c r="D31" s="9" t="s">
        <v>15</v>
      </c>
      <c r="E31" s="4">
        <v>59.3</v>
      </c>
      <c r="F31" s="4">
        <v>14</v>
      </c>
      <c r="G31" s="10"/>
    </row>
    <row r="32" spans="1:7" ht="20.100000000000001" customHeight="1">
      <c r="A32" s="5" t="s">
        <v>94</v>
      </c>
      <c r="B32" s="9" t="s">
        <v>95</v>
      </c>
      <c r="C32" s="9" t="s">
        <v>89</v>
      </c>
      <c r="D32" s="9" t="s">
        <v>15</v>
      </c>
      <c r="E32" s="4">
        <v>70</v>
      </c>
      <c r="F32" s="4">
        <v>6</v>
      </c>
      <c r="G32" s="10"/>
    </row>
    <row r="33" spans="1:7" ht="20.100000000000001" customHeight="1">
      <c r="A33" s="5" t="s">
        <v>96</v>
      </c>
      <c r="B33" s="9" t="s">
        <v>97</v>
      </c>
      <c r="C33" s="9" t="s">
        <v>89</v>
      </c>
      <c r="D33" s="9" t="s">
        <v>15</v>
      </c>
      <c r="E33" s="4">
        <v>71.5</v>
      </c>
      <c r="F33" s="4">
        <v>4</v>
      </c>
      <c r="G33" s="10"/>
    </row>
    <row r="36" spans="1:7" ht="18.75">
      <c r="A36" s="7" t="s">
        <v>149</v>
      </c>
    </row>
  </sheetData>
  <phoneticPr fontId="6" type="noConversion"/>
  <pageMargins left="1.0090277777777801" right="0.48888888888888898" top="0.4" bottom="0.3" header="0.18888888888888899" footer="0.1687500000000000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9"/>
  <sheetViews>
    <sheetView topLeftCell="A22" workbookViewId="0">
      <selection activeCell="A3" sqref="A3:F40"/>
    </sheetView>
  </sheetViews>
  <sheetFormatPr defaultColWidth="9" defaultRowHeight="12"/>
  <cols>
    <col min="1" max="1" width="20" style="1" customWidth="1"/>
    <col min="2" max="2" width="7.125" style="1" customWidth="1"/>
    <col min="3" max="3" width="14.25" style="1" customWidth="1"/>
    <col min="4" max="4" width="10.125" style="1" customWidth="1"/>
    <col min="5" max="6" width="9" style="1"/>
    <col min="7" max="7" width="11.5" style="1" customWidth="1"/>
    <col min="8" max="16384" width="9" style="1"/>
  </cols>
  <sheetData>
    <row r="1" spans="1:7" ht="37.5" customHeight="1">
      <c r="A1" s="2" t="s">
        <v>113</v>
      </c>
      <c r="B1" s="2"/>
      <c r="C1" s="2"/>
      <c r="D1" s="2"/>
      <c r="E1" s="2"/>
      <c r="F1" s="2"/>
      <c r="G1" s="2"/>
    </row>
    <row r="2" spans="1:7" ht="18.95" customHeight="1">
      <c r="A2" s="3" t="s">
        <v>114</v>
      </c>
      <c r="B2" s="3" t="s">
        <v>2</v>
      </c>
      <c r="C2" s="3" t="s">
        <v>3</v>
      </c>
      <c r="D2" s="3" t="s">
        <v>4</v>
      </c>
      <c r="E2" s="4" t="s">
        <v>115</v>
      </c>
      <c r="F2" s="4" t="s">
        <v>116</v>
      </c>
      <c r="G2" s="4" t="s">
        <v>11</v>
      </c>
    </row>
    <row r="3" spans="1:7" ht="18.95" customHeight="1">
      <c r="A3" s="5" t="s">
        <v>150</v>
      </c>
      <c r="B3" s="3" t="s">
        <v>151</v>
      </c>
      <c r="C3" s="3" t="s">
        <v>57</v>
      </c>
      <c r="D3" s="3" t="s">
        <v>70</v>
      </c>
      <c r="E3" s="4">
        <v>69</v>
      </c>
      <c r="F3" s="4">
        <v>10</v>
      </c>
      <c r="G3" s="4"/>
    </row>
    <row r="4" spans="1:7" ht="18.95" customHeight="1">
      <c r="A4" s="5" t="s">
        <v>152</v>
      </c>
      <c r="B4" s="3" t="s">
        <v>153</v>
      </c>
      <c r="C4" s="3" t="s">
        <v>57</v>
      </c>
      <c r="D4" s="3" t="s">
        <v>70</v>
      </c>
      <c r="E4" s="4">
        <v>49</v>
      </c>
      <c r="F4" s="4">
        <v>23</v>
      </c>
      <c r="G4" s="4"/>
    </row>
    <row r="5" spans="1:7" ht="18.95" customHeight="1">
      <c r="A5" s="5" t="s">
        <v>85</v>
      </c>
      <c r="B5" s="3" t="s">
        <v>86</v>
      </c>
      <c r="C5" s="3" t="s">
        <v>57</v>
      </c>
      <c r="D5" s="3" t="s">
        <v>70</v>
      </c>
      <c r="E5" s="4">
        <v>74</v>
      </c>
      <c r="F5" s="4">
        <v>5</v>
      </c>
      <c r="G5" s="4"/>
    </row>
    <row r="6" spans="1:7" ht="18.95" customHeight="1">
      <c r="A6" s="5" t="s">
        <v>154</v>
      </c>
      <c r="B6" s="3" t="s">
        <v>155</v>
      </c>
      <c r="C6" s="3" t="s">
        <v>57</v>
      </c>
      <c r="D6" s="3" t="s">
        <v>70</v>
      </c>
      <c r="E6" s="4">
        <v>69</v>
      </c>
      <c r="F6" s="4">
        <v>10</v>
      </c>
      <c r="G6" s="4"/>
    </row>
    <row r="7" spans="1:7" ht="18.95" customHeight="1">
      <c r="A7" s="5" t="s">
        <v>71</v>
      </c>
      <c r="B7" s="3" t="s">
        <v>72</v>
      </c>
      <c r="C7" s="3" t="s">
        <v>57</v>
      </c>
      <c r="D7" s="3" t="s">
        <v>70</v>
      </c>
      <c r="E7" s="4">
        <v>85</v>
      </c>
      <c r="F7" s="4">
        <v>2</v>
      </c>
      <c r="G7" s="4"/>
    </row>
    <row r="8" spans="1:7" ht="18.95" customHeight="1">
      <c r="A8" s="5" t="s">
        <v>156</v>
      </c>
      <c r="B8" s="3" t="s">
        <v>157</v>
      </c>
      <c r="C8" s="3" t="s">
        <v>57</v>
      </c>
      <c r="D8" s="3" t="s">
        <v>70</v>
      </c>
      <c r="E8" s="4">
        <v>62</v>
      </c>
      <c r="F8" s="4">
        <v>14</v>
      </c>
      <c r="G8" s="4"/>
    </row>
    <row r="9" spans="1:7" ht="18.95" customHeight="1">
      <c r="A9" s="5" t="s">
        <v>158</v>
      </c>
      <c r="B9" s="3" t="s">
        <v>159</v>
      </c>
      <c r="C9" s="3" t="s">
        <v>57</v>
      </c>
      <c r="D9" s="3" t="s">
        <v>70</v>
      </c>
      <c r="E9" s="4">
        <v>56</v>
      </c>
      <c r="F9" s="4">
        <v>15</v>
      </c>
      <c r="G9" s="4"/>
    </row>
    <row r="10" spans="1:7" ht="18.95" customHeight="1">
      <c r="A10" s="5" t="s">
        <v>160</v>
      </c>
      <c r="B10" s="3" t="s">
        <v>161</v>
      </c>
      <c r="C10" s="3" t="s">
        <v>57</v>
      </c>
      <c r="D10" s="3" t="s">
        <v>70</v>
      </c>
      <c r="E10" s="4">
        <v>53</v>
      </c>
      <c r="F10" s="4">
        <v>18</v>
      </c>
      <c r="G10" s="4"/>
    </row>
    <row r="11" spans="1:7" ht="18.95" customHeight="1">
      <c r="A11" s="5" t="s">
        <v>162</v>
      </c>
      <c r="B11" s="3" t="s">
        <v>163</v>
      </c>
      <c r="C11" s="3" t="s">
        <v>57</v>
      </c>
      <c r="D11" s="3" t="s">
        <v>70</v>
      </c>
      <c r="E11" s="4">
        <v>53</v>
      </c>
      <c r="F11" s="4">
        <v>18</v>
      </c>
      <c r="G11" s="4"/>
    </row>
    <row r="12" spans="1:7" ht="18.95" customHeight="1">
      <c r="A12" s="5" t="s">
        <v>164</v>
      </c>
      <c r="B12" s="8" t="s">
        <v>165</v>
      </c>
      <c r="C12" s="3" t="s">
        <v>57</v>
      </c>
      <c r="D12" s="3" t="s">
        <v>70</v>
      </c>
      <c r="E12" s="4"/>
      <c r="F12" s="4"/>
      <c r="G12" s="4"/>
    </row>
    <row r="13" spans="1:7" ht="18.95" customHeight="1">
      <c r="A13" s="5" t="s">
        <v>83</v>
      </c>
      <c r="B13" s="3" t="s">
        <v>84</v>
      </c>
      <c r="C13" s="3" t="s">
        <v>57</v>
      </c>
      <c r="D13" s="3" t="s">
        <v>70</v>
      </c>
      <c r="E13" s="4">
        <v>75</v>
      </c>
      <c r="F13" s="4">
        <v>4</v>
      </c>
      <c r="G13" s="4"/>
    </row>
    <row r="14" spans="1:7" ht="18.95" customHeight="1">
      <c r="A14" s="5" t="s">
        <v>166</v>
      </c>
      <c r="B14" s="3" t="s">
        <v>167</v>
      </c>
      <c r="C14" s="3" t="s">
        <v>57</v>
      </c>
      <c r="D14" s="3" t="s">
        <v>70</v>
      </c>
      <c r="E14" s="4">
        <v>51</v>
      </c>
      <c r="F14" s="4">
        <v>21</v>
      </c>
      <c r="G14" s="4"/>
    </row>
    <row r="15" spans="1:7" ht="18.95" customHeight="1">
      <c r="A15" s="5" t="s">
        <v>168</v>
      </c>
      <c r="B15" s="3" t="s">
        <v>169</v>
      </c>
      <c r="C15" s="3" t="s">
        <v>57</v>
      </c>
      <c r="D15" s="3" t="s">
        <v>70</v>
      </c>
      <c r="E15" s="4"/>
      <c r="F15" s="4"/>
      <c r="G15" s="4"/>
    </row>
    <row r="16" spans="1:7" ht="18.95" customHeight="1">
      <c r="A16" s="5" t="s">
        <v>79</v>
      </c>
      <c r="B16" s="3" t="s">
        <v>80</v>
      </c>
      <c r="C16" s="3" t="s">
        <v>57</v>
      </c>
      <c r="D16" s="3" t="s">
        <v>70</v>
      </c>
      <c r="E16" s="4">
        <v>73</v>
      </c>
      <c r="F16" s="4">
        <v>7</v>
      </c>
      <c r="G16" s="4"/>
    </row>
    <row r="17" spans="1:7" ht="18.95" customHeight="1">
      <c r="A17" s="5" t="s">
        <v>170</v>
      </c>
      <c r="B17" s="3" t="s">
        <v>171</v>
      </c>
      <c r="C17" s="3" t="s">
        <v>57</v>
      </c>
      <c r="D17" s="3" t="s">
        <v>70</v>
      </c>
      <c r="E17" s="4">
        <v>52</v>
      </c>
      <c r="F17" s="4">
        <v>20</v>
      </c>
      <c r="G17" s="4"/>
    </row>
    <row r="18" spans="1:7" ht="18.95" customHeight="1">
      <c r="A18" s="5" t="s">
        <v>172</v>
      </c>
      <c r="B18" s="3" t="s">
        <v>173</v>
      </c>
      <c r="C18" s="6" t="s">
        <v>57</v>
      </c>
      <c r="D18" s="3" t="s">
        <v>70</v>
      </c>
      <c r="E18" s="4">
        <v>22</v>
      </c>
      <c r="F18" s="4">
        <v>28</v>
      </c>
      <c r="G18" s="4"/>
    </row>
    <row r="19" spans="1:7" ht="18.95" customHeight="1">
      <c r="A19" s="5" t="s">
        <v>174</v>
      </c>
      <c r="B19" s="3" t="s">
        <v>175</v>
      </c>
      <c r="C19" s="3" t="s">
        <v>57</v>
      </c>
      <c r="D19" s="3" t="s">
        <v>70</v>
      </c>
      <c r="E19" s="4">
        <v>54</v>
      </c>
      <c r="F19" s="4">
        <v>16</v>
      </c>
      <c r="G19" s="4"/>
    </row>
    <row r="20" spans="1:7" ht="18.95" customHeight="1">
      <c r="A20" s="5" t="s">
        <v>176</v>
      </c>
      <c r="B20" s="3" t="s">
        <v>177</v>
      </c>
      <c r="C20" s="3" t="s">
        <v>57</v>
      </c>
      <c r="D20" s="3" t="s">
        <v>70</v>
      </c>
      <c r="E20" s="4">
        <v>66</v>
      </c>
      <c r="F20" s="4">
        <v>13</v>
      </c>
      <c r="G20" s="4"/>
    </row>
    <row r="21" spans="1:7" ht="18.95" customHeight="1">
      <c r="A21" s="5" t="s">
        <v>178</v>
      </c>
      <c r="B21" s="3" t="s">
        <v>179</v>
      </c>
      <c r="C21" s="3" t="s">
        <v>57</v>
      </c>
      <c r="D21" s="3" t="s">
        <v>70</v>
      </c>
      <c r="E21" s="4">
        <v>54</v>
      </c>
      <c r="F21" s="4">
        <v>16</v>
      </c>
      <c r="G21" s="4"/>
    </row>
    <row r="22" spans="1:7" ht="18.95" customHeight="1">
      <c r="A22" s="5" t="s">
        <v>81</v>
      </c>
      <c r="B22" s="3" t="s">
        <v>82</v>
      </c>
      <c r="C22" s="3" t="s">
        <v>57</v>
      </c>
      <c r="D22" s="3" t="s">
        <v>70</v>
      </c>
      <c r="E22" s="4">
        <v>70</v>
      </c>
      <c r="F22" s="4">
        <v>9</v>
      </c>
      <c r="G22" s="4"/>
    </row>
    <row r="23" spans="1:7" ht="18.95" customHeight="1">
      <c r="A23" s="5" t="s">
        <v>75</v>
      </c>
      <c r="B23" s="3" t="s">
        <v>76</v>
      </c>
      <c r="C23" s="3" t="s">
        <v>57</v>
      </c>
      <c r="D23" s="3" t="s">
        <v>70</v>
      </c>
      <c r="E23" s="4">
        <v>74</v>
      </c>
      <c r="F23" s="4">
        <v>5</v>
      </c>
      <c r="G23" s="4"/>
    </row>
    <row r="24" spans="1:7" ht="18.95" customHeight="1">
      <c r="A24" s="5" t="s">
        <v>73</v>
      </c>
      <c r="B24" s="3" t="s">
        <v>74</v>
      </c>
      <c r="C24" s="3" t="s">
        <v>57</v>
      </c>
      <c r="D24" s="3" t="s">
        <v>70</v>
      </c>
      <c r="E24" s="4">
        <v>76</v>
      </c>
      <c r="F24" s="4">
        <v>3</v>
      </c>
      <c r="G24" s="4"/>
    </row>
    <row r="25" spans="1:7" ht="18.95" customHeight="1">
      <c r="A25" s="5" t="s">
        <v>180</v>
      </c>
      <c r="B25" s="4" t="s">
        <v>181</v>
      </c>
      <c r="C25" s="4" t="s">
        <v>57</v>
      </c>
      <c r="D25" s="4" t="s">
        <v>70</v>
      </c>
      <c r="E25" s="4">
        <v>68</v>
      </c>
      <c r="F25" s="4">
        <v>12</v>
      </c>
      <c r="G25" s="4"/>
    </row>
    <row r="26" spans="1:7" ht="18.95" customHeight="1">
      <c r="A26" s="5" t="s">
        <v>182</v>
      </c>
      <c r="B26" s="3" t="s">
        <v>183</v>
      </c>
      <c r="C26" s="3" t="s">
        <v>57</v>
      </c>
      <c r="D26" s="3" t="s">
        <v>70</v>
      </c>
      <c r="E26" s="4">
        <v>51</v>
      </c>
      <c r="F26" s="4">
        <v>21</v>
      </c>
      <c r="G26" s="4"/>
    </row>
    <row r="27" spans="1:7" ht="18.95" customHeight="1">
      <c r="A27" s="5" t="s">
        <v>77</v>
      </c>
      <c r="B27" s="3" t="s">
        <v>78</v>
      </c>
      <c r="C27" s="3" t="s">
        <v>57</v>
      </c>
      <c r="D27" s="3" t="s">
        <v>70</v>
      </c>
      <c r="E27" s="4">
        <v>72</v>
      </c>
      <c r="F27" s="4">
        <v>8</v>
      </c>
      <c r="G27" s="4"/>
    </row>
    <row r="28" spans="1:7" ht="18.95" customHeight="1">
      <c r="A28" s="5" t="s">
        <v>184</v>
      </c>
      <c r="B28" s="3" t="s">
        <v>185</v>
      </c>
      <c r="C28" s="3" t="s">
        <v>57</v>
      </c>
      <c r="D28" s="3" t="s">
        <v>70</v>
      </c>
      <c r="E28" s="4">
        <v>47</v>
      </c>
      <c r="F28" s="4">
        <v>25</v>
      </c>
      <c r="G28" s="4"/>
    </row>
    <row r="29" spans="1:7" ht="18.95" customHeight="1">
      <c r="A29" s="5" t="s">
        <v>186</v>
      </c>
      <c r="B29" s="3" t="s">
        <v>187</v>
      </c>
      <c r="C29" s="3" t="s">
        <v>57</v>
      </c>
      <c r="D29" s="3" t="s">
        <v>70</v>
      </c>
      <c r="E29" s="4">
        <v>38</v>
      </c>
      <c r="F29" s="4">
        <v>27</v>
      </c>
      <c r="G29" s="4"/>
    </row>
    <row r="30" spans="1:7" ht="18.95" customHeight="1">
      <c r="A30" s="5" t="s">
        <v>68</v>
      </c>
      <c r="B30" s="3" t="s">
        <v>69</v>
      </c>
      <c r="C30" s="3" t="s">
        <v>57</v>
      </c>
      <c r="D30" s="3" t="s">
        <v>70</v>
      </c>
      <c r="E30" s="4">
        <v>89</v>
      </c>
      <c r="F30" s="4">
        <v>1</v>
      </c>
      <c r="G30" s="4"/>
    </row>
    <row r="31" spans="1:7" ht="18.95" customHeight="1">
      <c r="A31" s="5" t="s">
        <v>188</v>
      </c>
      <c r="B31" s="3" t="s">
        <v>189</v>
      </c>
      <c r="C31" s="3" t="s">
        <v>57</v>
      </c>
      <c r="D31" s="3" t="s">
        <v>70</v>
      </c>
      <c r="E31" s="4">
        <v>46</v>
      </c>
      <c r="F31" s="4">
        <v>26</v>
      </c>
      <c r="G31" s="4"/>
    </row>
    <row r="32" spans="1:7" ht="18.95" customHeight="1">
      <c r="A32" s="5" t="s">
        <v>190</v>
      </c>
      <c r="B32" s="3" t="s">
        <v>191</v>
      </c>
      <c r="C32" s="3" t="s">
        <v>57</v>
      </c>
      <c r="D32" s="3" t="s">
        <v>70</v>
      </c>
      <c r="E32" s="4">
        <v>49</v>
      </c>
      <c r="F32" s="4">
        <v>23</v>
      </c>
      <c r="G32" s="4"/>
    </row>
    <row r="33" spans="1:7" ht="18.95" customHeight="1">
      <c r="A33" s="5" t="s">
        <v>192</v>
      </c>
      <c r="B33" s="3" t="s">
        <v>193</v>
      </c>
      <c r="C33" s="3" t="s">
        <v>89</v>
      </c>
      <c r="D33" s="3" t="s">
        <v>70</v>
      </c>
      <c r="E33" s="4">
        <v>72</v>
      </c>
      <c r="F33" s="4">
        <v>4</v>
      </c>
      <c r="G33" s="4"/>
    </row>
    <row r="34" spans="1:7" ht="18.95" customHeight="1">
      <c r="A34" s="5" t="s">
        <v>194</v>
      </c>
      <c r="B34" s="3" t="s">
        <v>195</v>
      </c>
      <c r="C34" s="3" t="s">
        <v>89</v>
      </c>
      <c r="D34" s="3" t="s">
        <v>70</v>
      </c>
      <c r="E34" s="4">
        <v>24</v>
      </c>
      <c r="F34" s="4">
        <v>8</v>
      </c>
      <c r="G34" s="4"/>
    </row>
    <row r="35" spans="1:7" ht="18.95" customHeight="1">
      <c r="A35" s="5" t="s">
        <v>106</v>
      </c>
      <c r="B35" s="3" t="s">
        <v>107</v>
      </c>
      <c r="C35" s="3" t="s">
        <v>89</v>
      </c>
      <c r="D35" s="3" t="s">
        <v>70</v>
      </c>
      <c r="E35" s="4">
        <v>85</v>
      </c>
      <c r="F35" s="4">
        <v>1</v>
      </c>
      <c r="G35" s="4"/>
    </row>
    <row r="36" spans="1:7" ht="18.95" customHeight="1">
      <c r="A36" s="5" t="s">
        <v>108</v>
      </c>
      <c r="B36" s="3" t="s">
        <v>109</v>
      </c>
      <c r="C36" s="3" t="s">
        <v>89</v>
      </c>
      <c r="D36" s="3" t="s">
        <v>70</v>
      </c>
      <c r="E36" s="4">
        <v>82</v>
      </c>
      <c r="F36" s="4">
        <v>2</v>
      </c>
      <c r="G36" s="4"/>
    </row>
    <row r="37" spans="1:7" ht="18.95" customHeight="1">
      <c r="A37" s="5" t="s">
        <v>196</v>
      </c>
      <c r="B37" s="3" t="s">
        <v>197</v>
      </c>
      <c r="C37" s="3" t="s">
        <v>89</v>
      </c>
      <c r="D37" s="3" t="s">
        <v>70</v>
      </c>
      <c r="E37" s="4">
        <v>48</v>
      </c>
      <c r="F37" s="4">
        <v>7</v>
      </c>
      <c r="G37" s="4"/>
    </row>
    <row r="38" spans="1:7" ht="18.95" customHeight="1">
      <c r="A38" s="5" t="s">
        <v>110</v>
      </c>
      <c r="B38" s="3" t="s">
        <v>111</v>
      </c>
      <c r="C38" s="3" t="s">
        <v>89</v>
      </c>
      <c r="D38" s="3" t="s">
        <v>70</v>
      </c>
      <c r="E38" s="4">
        <v>78</v>
      </c>
      <c r="F38" s="4">
        <v>3</v>
      </c>
      <c r="G38" s="4"/>
    </row>
    <row r="39" spans="1:7" ht="18.95" customHeight="1">
      <c r="A39" s="5" t="s">
        <v>198</v>
      </c>
      <c r="B39" s="6" t="s">
        <v>199</v>
      </c>
      <c r="C39" s="3" t="s">
        <v>89</v>
      </c>
      <c r="D39" s="3" t="s">
        <v>70</v>
      </c>
      <c r="E39" s="4">
        <v>53.5</v>
      </c>
      <c r="F39" s="4">
        <v>6</v>
      </c>
      <c r="G39" s="4"/>
    </row>
    <row r="40" spans="1:7" ht="18.95" customHeight="1">
      <c r="A40" s="5" t="s">
        <v>200</v>
      </c>
      <c r="B40" s="3" t="s">
        <v>201</v>
      </c>
      <c r="C40" s="3" t="s">
        <v>89</v>
      </c>
      <c r="D40" s="3" t="s">
        <v>70</v>
      </c>
      <c r="E40" s="4">
        <v>64</v>
      </c>
      <c r="F40" s="4">
        <v>5</v>
      </c>
      <c r="G40" s="4"/>
    </row>
    <row r="41" spans="1:7" ht="18.95" customHeight="1">
      <c r="A41" s="1" t="s">
        <v>149</v>
      </c>
    </row>
    <row r="42" spans="1:7" ht="18.95" customHeight="1"/>
    <row r="43" spans="1:7" ht="18.95" customHeight="1"/>
    <row r="44" spans="1:7" ht="18.95" customHeight="1"/>
    <row r="45" spans="1:7" ht="18.95" customHeight="1"/>
    <row r="46" spans="1:7" ht="18.95" customHeight="1"/>
    <row r="47" spans="1:7" ht="18.95" customHeight="1"/>
    <row r="48" spans="1:7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</sheetData>
  <phoneticPr fontId="6" type="noConversion"/>
  <pageMargins left="1.0090277777777801" right="0.48888888888888898" top="0.23888888888888901" bottom="0.3" header="0.18888888888888899" footer="0.1687500000000000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12" sqref="D12"/>
    </sheetView>
  </sheetViews>
  <sheetFormatPr defaultColWidth="9" defaultRowHeight="12"/>
  <cols>
    <col min="1" max="1" width="20" style="1" customWidth="1"/>
    <col min="2" max="2" width="7.125" style="1" customWidth="1"/>
    <col min="3" max="3" width="14.25" style="1" customWidth="1"/>
    <col min="4" max="4" width="10.125" style="1" customWidth="1"/>
    <col min="5" max="6" width="9" style="1"/>
    <col min="7" max="7" width="11.5" style="1" customWidth="1"/>
    <col min="8" max="16384" width="9" style="1"/>
  </cols>
  <sheetData>
    <row r="1" spans="1:7" ht="37.5" customHeight="1">
      <c r="A1" s="2" t="s">
        <v>113</v>
      </c>
      <c r="B1" s="2"/>
      <c r="C1" s="2"/>
      <c r="D1" s="2"/>
      <c r="E1" s="2"/>
      <c r="F1" s="2"/>
      <c r="G1" s="2"/>
    </row>
    <row r="2" spans="1:7" ht="42.75" customHeight="1">
      <c r="A2" s="3" t="s">
        <v>114</v>
      </c>
      <c r="B2" s="3" t="s">
        <v>2</v>
      </c>
      <c r="C2" s="3" t="s">
        <v>3</v>
      </c>
      <c r="D2" s="3" t="s">
        <v>4</v>
      </c>
      <c r="E2" s="4" t="s">
        <v>115</v>
      </c>
      <c r="F2" s="4" t="s">
        <v>116</v>
      </c>
      <c r="G2" s="4" t="s">
        <v>11</v>
      </c>
    </row>
    <row r="3" spans="1:7" ht="27" customHeight="1">
      <c r="A3" s="5" t="s">
        <v>202</v>
      </c>
      <c r="B3" s="6" t="s">
        <v>203</v>
      </c>
      <c r="C3" s="6" t="s">
        <v>14</v>
      </c>
      <c r="D3" s="6" t="s">
        <v>36</v>
      </c>
      <c r="E3" s="4">
        <v>53.5</v>
      </c>
      <c r="F3" s="4">
        <v>4</v>
      </c>
      <c r="G3" s="4"/>
    </row>
    <row r="4" spans="1:7" ht="27" customHeight="1">
      <c r="A4" s="5" t="s">
        <v>34</v>
      </c>
      <c r="B4" s="6" t="s">
        <v>35</v>
      </c>
      <c r="C4" s="6" t="s">
        <v>14</v>
      </c>
      <c r="D4" s="6" t="s">
        <v>36</v>
      </c>
      <c r="E4" s="4">
        <v>76</v>
      </c>
      <c r="F4" s="4">
        <v>1</v>
      </c>
      <c r="G4" s="4"/>
    </row>
    <row r="5" spans="1:7" ht="27" customHeight="1">
      <c r="A5" s="5" t="s">
        <v>204</v>
      </c>
      <c r="B5" s="6" t="s">
        <v>205</v>
      </c>
      <c r="C5" s="6" t="s">
        <v>14</v>
      </c>
      <c r="D5" s="6" t="s">
        <v>36</v>
      </c>
      <c r="E5" s="4">
        <v>52</v>
      </c>
      <c r="F5" s="4">
        <v>5</v>
      </c>
      <c r="G5" s="4"/>
    </row>
    <row r="6" spans="1:7" ht="27" customHeight="1">
      <c r="A6" s="5" t="s">
        <v>39</v>
      </c>
      <c r="B6" s="6" t="s">
        <v>40</v>
      </c>
      <c r="C6" s="6" t="s">
        <v>14</v>
      </c>
      <c r="D6" s="6" t="s">
        <v>36</v>
      </c>
      <c r="E6" s="4">
        <v>58</v>
      </c>
      <c r="F6" s="4">
        <v>3</v>
      </c>
      <c r="G6" s="4"/>
    </row>
    <row r="7" spans="1:7" ht="27" customHeight="1">
      <c r="A7" s="5" t="s">
        <v>206</v>
      </c>
      <c r="B7" s="5" t="s">
        <v>207</v>
      </c>
      <c r="C7" s="5" t="s">
        <v>14</v>
      </c>
      <c r="D7" s="5" t="s">
        <v>36</v>
      </c>
      <c r="E7" s="4">
        <v>37.5</v>
      </c>
      <c r="F7" s="4">
        <v>6</v>
      </c>
      <c r="G7" s="4"/>
    </row>
    <row r="8" spans="1:7" ht="27" customHeight="1">
      <c r="A8" s="5" t="s">
        <v>37</v>
      </c>
      <c r="B8" s="6" t="s">
        <v>38</v>
      </c>
      <c r="C8" s="6" t="s">
        <v>14</v>
      </c>
      <c r="D8" s="6" t="s">
        <v>36</v>
      </c>
      <c r="E8" s="4">
        <v>73.5</v>
      </c>
      <c r="F8" s="4">
        <v>2</v>
      </c>
      <c r="G8" s="4"/>
    </row>
    <row r="13" spans="1:7" ht="18.75">
      <c r="A13" s="7" t="s">
        <v>149</v>
      </c>
    </row>
  </sheetData>
  <phoneticPr fontId="6" type="noConversion"/>
  <pageMargins left="1.0090277777777801" right="0.48888888888888898" top="0.4" bottom="0.3" header="0.18888888888888899" footer="0.1687500000000000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F4" sqref="F4"/>
    </sheetView>
  </sheetViews>
  <sheetFormatPr defaultColWidth="9" defaultRowHeight="12"/>
  <cols>
    <col min="1" max="1" width="20" style="1" customWidth="1"/>
    <col min="2" max="2" width="7.125" style="1" customWidth="1"/>
    <col min="3" max="3" width="14.25" style="1" customWidth="1"/>
    <col min="4" max="4" width="10.125" style="1" customWidth="1"/>
    <col min="5" max="6" width="9" style="1"/>
    <col min="7" max="7" width="11.5" style="1" customWidth="1"/>
    <col min="8" max="16384" width="9" style="1"/>
  </cols>
  <sheetData>
    <row r="1" spans="1:7" ht="37.5" customHeight="1">
      <c r="A1" s="2" t="s">
        <v>113</v>
      </c>
      <c r="B1" s="2"/>
      <c r="C1" s="2"/>
      <c r="D1" s="2"/>
      <c r="E1" s="2"/>
      <c r="F1" s="2"/>
      <c r="G1" s="2"/>
    </row>
    <row r="2" spans="1:7" ht="42.75" customHeight="1">
      <c r="A2" s="3" t="s">
        <v>114</v>
      </c>
      <c r="B2" s="3" t="s">
        <v>2</v>
      </c>
      <c r="C2" s="3" t="s">
        <v>3</v>
      </c>
      <c r="D2" s="3" t="s">
        <v>4</v>
      </c>
      <c r="E2" s="4" t="s">
        <v>115</v>
      </c>
      <c r="F2" s="4" t="s">
        <v>116</v>
      </c>
      <c r="G2" s="4" t="s">
        <v>11</v>
      </c>
    </row>
    <row r="3" spans="1:7" ht="27" customHeight="1">
      <c r="A3" s="5" t="s">
        <v>26</v>
      </c>
      <c r="B3" s="6" t="s">
        <v>27</v>
      </c>
      <c r="C3" s="6" t="s">
        <v>14</v>
      </c>
      <c r="D3" s="6" t="s">
        <v>28</v>
      </c>
      <c r="E3" s="4"/>
      <c r="F3" s="4"/>
      <c r="G3" s="4" t="s">
        <v>208</v>
      </c>
    </row>
    <row r="4" spans="1:7" ht="27" customHeight="1">
      <c r="A4" s="5" t="s">
        <v>46</v>
      </c>
      <c r="B4" s="6" t="s">
        <v>47</v>
      </c>
      <c r="C4" s="6" t="s">
        <v>31</v>
      </c>
      <c r="D4" s="6" t="s">
        <v>28</v>
      </c>
      <c r="E4" s="4">
        <v>60.5</v>
      </c>
      <c r="F4" s="4">
        <v>3</v>
      </c>
      <c r="G4" s="4"/>
    </row>
    <row r="5" spans="1:7" ht="27" customHeight="1">
      <c r="A5" s="5" t="s">
        <v>44</v>
      </c>
      <c r="B5" s="6" t="s">
        <v>45</v>
      </c>
      <c r="C5" s="6" t="s">
        <v>31</v>
      </c>
      <c r="D5" s="6" t="s">
        <v>28</v>
      </c>
      <c r="E5" s="4">
        <v>71</v>
      </c>
      <c r="F5" s="4">
        <v>2</v>
      </c>
      <c r="G5" s="4"/>
    </row>
    <row r="6" spans="1:7" ht="27" customHeight="1">
      <c r="A6" s="5" t="s">
        <v>42</v>
      </c>
      <c r="B6" s="6" t="s">
        <v>43</v>
      </c>
      <c r="C6" s="6" t="s">
        <v>31</v>
      </c>
      <c r="D6" s="6" t="s">
        <v>28</v>
      </c>
      <c r="E6" s="4">
        <v>80</v>
      </c>
      <c r="F6" s="4">
        <v>1</v>
      </c>
      <c r="G6" s="4"/>
    </row>
    <row r="10" spans="1:7" ht="18.75">
      <c r="A10" s="7" t="s">
        <v>149</v>
      </c>
    </row>
  </sheetData>
  <phoneticPr fontId="6" type="noConversion"/>
  <pageMargins left="1.0090277777777801" right="0.48888888888888898" top="0.4" bottom="0.3" header="0.18888888888888899" footer="0.1687500000000000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7" sqref="E7"/>
    </sheetView>
  </sheetViews>
  <sheetFormatPr defaultColWidth="9" defaultRowHeight="12"/>
  <cols>
    <col min="1" max="1" width="20" style="1" customWidth="1"/>
    <col min="2" max="2" width="7.125" style="1" customWidth="1"/>
    <col min="3" max="3" width="14.25" style="1" customWidth="1"/>
    <col min="4" max="4" width="10.125" style="1" customWidth="1"/>
    <col min="5" max="6" width="9" style="1"/>
    <col min="7" max="7" width="11.5" style="1" customWidth="1"/>
    <col min="8" max="16384" width="9" style="1"/>
  </cols>
  <sheetData>
    <row r="1" spans="1:7" ht="37.5" customHeight="1">
      <c r="A1" s="2" t="s">
        <v>113</v>
      </c>
      <c r="B1" s="2"/>
      <c r="C1" s="2"/>
      <c r="D1" s="2"/>
      <c r="E1" s="2"/>
      <c r="F1" s="2"/>
      <c r="G1" s="2"/>
    </row>
    <row r="2" spans="1:7" ht="42.75" customHeight="1">
      <c r="A2" s="3" t="s">
        <v>114</v>
      </c>
      <c r="B2" s="3" t="s">
        <v>2</v>
      </c>
      <c r="C2" s="3" t="s">
        <v>3</v>
      </c>
      <c r="D2" s="3" t="s">
        <v>4</v>
      </c>
      <c r="E2" s="4" t="s">
        <v>115</v>
      </c>
      <c r="F2" s="4" t="s">
        <v>116</v>
      </c>
      <c r="G2" s="4" t="s">
        <v>11</v>
      </c>
    </row>
    <row r="3" spans="1:7" ht="27" customHeight="1">
      <c r="A3" s="5" t="s">
        <v>209</v>
      </c>
      <c r="B3" s="6" t="s">
        <v>210</v>
      </c>
      <c r="C3" s="6" t="s">
        <v>31</v>
      </c>
      <c r="D3" s="6" t="s">
        <v>50</v>
      </c>
      <c r="E3" s="4">
        <v>82</v>
      </c>
      <c r="F3" s="4">
        <v>7</v>
      </c>
      <c r="G3" s="4"/>
    </row>
    <row r="4" spans="1:7" ht="27" customHeight="1">
      <c r="A4" s="5" t="s">
        <v>48</v>
      </c>
      <c r="B4" s="6" t="s">
        <v>49</v>
      </c>
      <c r="C4" s="6" t="s">
        <v>31</v>
      </c>
      <c r="D4" s="6" t="s">
        <v>50</v>
      </c>
      <c r="E4" s="4">
        <v>94</v>
      </c>
      <c r="F4" s="4">
        <v>1</v>
      </c>
      <c r="G4" s="4"/>
    </row>
    <row r="5" spans="1:7" ht="27" customHeight="1">
      <c r="A5" s="5" t="s">
        <v>51</v>
      </c>
      <c r="B5" s="6" t="s">
        <v>52</v>
      </c>
      <c r="C5" s="6" t="s">
        <v>31</v>
      </c>
      <c r="D5" s="6" t="s">
        <v>50</v>
      </c>
      <c r="E5" s="4">
        <v>90</v>
      </c>
      <c r="F5" s="4">
        <v>2</v>
      </c>
      <c r="G5" s="4"/>
    </row>
    <row r="6" spans="1:7" ht="27" customHeight="1">
      <c r="A6" s="5" t="s">
        <v>211</v>
      </c>
      <c r="B6" s="6" t="s">
        <v>212</v>
      </c>
      <c r="C6" s="6" t="s">
        <v>31</v>
      </c>
      <c r="D6" s="6" t="s">
        <v>50</v>
      </c>
      <c r="E6" s="4">
        <v>79</v>
      </c>
      <c r="F6" s="4">
        <v>8</v>
      </c>
      <c r="G6" s="4"/>
    </row>
    <row r="7" spans="1:7" ht="27" customHeight="1">
      <c r="A7" s="5" t="s">
        <v>213</v>
      </c>
      <c r="B7" s="6" t="s">
        <v>214</v>
      </c>
      <c r="C7" s="6" t="s">
        <v>31</v>
      </c>
      <c r="D7" s="6" t="s">
        <v>50</v>
      </c>
      <c r="E7" s="4">
        <v>83</v>
      </c>
      <c r="F7" s="4">
        <v>6</v>
      </c>
      <c r="G7" s="4"/>
    </row>
    <row r="8" spans="1:7" ht="27" customHeight="1">
      <c r="A8" s="5" t="s">
        <v>215</v>
      </c>
      <c r="B8" s="6" t="s">
        <v>216</v>
      </c>
      <c r="C8" s="6" t="s">
        <v>31</v>
      </c>
      <c r="D8" s="6" t="s">
        <v>50</v>
      </c>
      <c r="E8" s="4">
        <v>85</v>
      </c>
      <c r="F8" s="4">
        <v>4</v>
      </c>
      <c r="G8" s="4"/>
    </row>
    <row r="9" spans="1:7" ht="27" customHeight="1">
      <c r="A9" s="5" t="s">
        <v>53</v>
      </c>
      <c r="B9" s="6" t="s">
        <v>54</v>
      </c>
      <c r="C9" s="6" t="s">
        <v>31</v>
      </c>
      <c r="D9" s="6" t="s">
        <v>50</v>
      </c>
      <c r="E9" s="4">
        <v>87</v>
      </c>
      <c r="F9" s="4">
        <v>3</v>
      </c>
      <c r="G9" s="4"/>
    </row>
    <row r="10" spans="1:7" ht="27" customHeight="1">
      <c r="A10" s="5" t="s">
        <v>217</v>
      </c>
      <c r="B10" s="6" t="s">
        <v>218</v>
      </c>
      <c r="C10" s="6" t="s">
        <v>31</v>
      </c>
      <c r="D10" s="6" t="s">
        <v>50</v>
      </c>
      <c r="E10" s="4">
        <v>64</v>
      </c>
      <c r="F10" s="4">
        <v>9</v>
      </c>
      <c r="G10" s="4"/>
    </row>
    <row r="11" spans="1:7" ht="27" customHeight="1">
      <c r="A11" s="5" t="s">
        <v>219</v>
      </c>
      <c r="B11" s="6" t="s">
        <v>220</v>
      </c>
      <c r="C11" s="6" t="s">
        <v>31</v>
      </c>
      <c r="D11" s="6" t="s">
        <v>50</v>
      </c>
      <c r="E11" s="4">
        <v>84</v>
      </c>
      <c r="F11" s="4">
        <v>5</v>
      </c>
      <c r="G11" s="4"/>
    </row>
    <row r="12" spans="1:7" ht="27" customHeight="1">
      <c r="A12" s="5" t="s">
        <v>221</v>
      </c>
      <c r="B12" s="6" t="s">
        <v>222</v>
      </c>
      <c r="C12" s="6" t="s">
        <v>31</v>
      </c>
      <c r="D12" s="6" t="s">
        <v>50</v>
      </c>
      <c r="E12" s="4">
        <v>53</v>
      </c>
      <c r="F12" s="4">
        <v>10</v>
      </c>
      <c r="G12" s="4"/>
    </row>
    <row r="14" spans="1:7" ht="18.75">
      <c r="A14" s="7" t="s">
        <v>149</v>
      </c>
    </row>
  </sheetData>
  <phoneticPr fontId="6" type="noConversion"/>
  <pageMargins left="1.0090277777777801" right="0.48888888888888898" top="0.4" bottom="0.3" header="0.18888888888888899" footer="0.16875000000000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总成绩</vt:lpstr>
      <vt:lpstr>小语</vt:lpstr>
      <vt:lpstr>小数</vt:lpstr>
      <vt:lpstr>体育</vt:lpstr>
      <vt:lpstr>政治</vt:lpstr>
      <vt:lpstr>英语</vt:lpstr>
      <vt:lpstr>体育!Print_Titles</vt:lpstr>
      <vt:lpstr>小数!Print_Titles</vt:lpstr>
      <vt:lpstr>小语!Print_Titles</vt:lpstr>
      <vt:lpstr>英语!Print_Titles</vt:lpstr>
      <vt:lpstr>政治!Print_Titles</vt:lpstr>
      <vt:lpstr>总成绩!Print_Titles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2017-07-21T08:39:54Z</cp:lastPrinted>
  <dcterms:created xsi:type="dcterms:W3CDTF">2017-06-27T01:23:00Z</dcterms:created>
  <dcterms:modified xsi:type="dcterms:W3CDTF">2017-07-21T08:39:56Z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