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1"/>
  </bookViews>
  <sheets>
    <sheet name="勤务类" sheetId="1" r:id="rId1"/>
    <sheet name="文职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<sst xmlns="http://schemas.openxmlformats.org/spreadsheetml/2006/main" count="255" uniqueCount="108">
  <si>
    <t>序号</t>
  </si>
  <si>
    <t>姓名</t>
  </si>
  <si>
    <t>性别</t>
  </si>
  <si>
    <t>学历</t>
  </si>
  <si>
    <t>政治面貌</t>
  </si>
  <si>
    <t>周文雄</t>
  </si>
  <si>
    <t>男</t>
  </si>
  <si>
    <t>否</t>
  </si>
  <si>
    <t>方超</t>
  </si>
  <si>
    <t>是</t>
  </si>
  <si>
    <t>李涛</t>
  </si>
  <si>
    <t>刘乾龙</t>
  </si>
  <si>
    <t>胡小非</t>
  </si>
  <si>
    <t>贾永军</t>
  </si>
  <si>
    <t>魏志勇</t>
  </si>
  <si>
    <t>龚川</t>
  </si>
  <si>
    <t>赵宇行</t>
  </si>
  <si>
    <t>潘相蒲</t>
  </si>
  <si>
    <t>余泽利</t>
  </si>
  <si>
    <t>黄勇</t>
  </si>
  <si>
    <t>万列</t>
  </si>
  <si>
    <t>董雪龙</t>
  </si>
  <si>
    <t>费强</t>
  </si>
  <si>
    <t>余磊</t>
  </si>
  <si>
    <t>杨吉</t>
  </si>
  <si>
    <t>商磊</t>
  </si>
  <si>
    <t>何星</t>
  </si>
  <si>
    <t>郑萌颖</t>
  </si>
  <si>
    <t>杨冕</t>
  </si>
  <si>
    <t>宋锐</t>
  </si>
  <si>
    <t>赵文武</t>
  </si>
  <si>
    <t>吴杰</t>
  </si>
  <si>
    <t>彭钞</t>
  </si>
  <si>
    <t>程滔</t>
  </si>
  <si>
    <t>罗威</t>
  </si>
  <si>
    <t>戴佳俊</t>
  </si>
  <si>
    <t>欧翔</t>
  </si>
  <si>
    <t>刘飞</t>
  </si>
  <si>
    <t>简雷鹏</t>
  </si>
  <si>
    <t>孙斌鑫</t>
  </si>
  <si>
    <t>黄伟</t>
  </si>
  <si>
    <t>宋杰</t>
  </si>
  <si>
    <t>杨永祥</t>
  </si>
  <si>
    <t>杨晨浩</t>
  </si>
  <si>
    <t>周国军</t>
  </si>
  <si>
    <t>刘晓治</t>
  </si>
  <si>
    <t>胡建强</t>
  </si>
  <si>
    <t>王攀</t>
  </si>
  <si>
    <t>吕星</t>
  </si>
  <si>
    <t>陈浩</t>
  </si>
  <si>
    <t>曹鹏飞</t>
  </si>
  <si>
    <t>余杰</t>
  </si>
  <si>
    <t>覃冉</t>
  </si>
  <si>
    <t>周星</t>
  </si>
  <si>
    <t>覃意成</t>
  </si>
  <si>
    <t>赵耀</t>
  </si>
  <si>
    <t>宋聪</t>
  </si>
  <si>
    <t>杨羽源</t>
  </si>
  <si>
    <t xml:space="preserve">否 </t>
  </si>
  <si>
    <t>吕炀迪</t>
  </si>
  <si>
    <t>王永杰</t>
  </si>
  <si>
    <t>陈明妮</t>
  </si>
  <si>
    <t>女</t>
  </si>
  <si>
    <t>文杨</t>
  </si>
  <si>
    <t>李燕萍</t>
  </si>
  <si>
    <t>李蕙</t>
  </si>
  <si>
    <t>李程</t>
  </si>
  <si>
    <t>李晓琴</t>
  </si>
  <si>
    <t>刘梦琳</t>
  </si>
  <si>
    <t>詹怡娜</t>
  </si>
  <si>
    <t>陈宇佳</t>
  </si>
  <si>
    <t>罗瑶</t>
  </si>
  <si>
    <t>段星辰</t>
  </si>
  <si>
    <t>李阳</t>
  </si>
  <si>
    <t>韩露</t>
  </si>
  <si>
    <t>余娟</t>
  </si>
  <si>
    <t>郑添尉</t>
  </si>
  <si>
    <t>文瑜希</t>
  </si>
  <si>
    <t>邵星</t>
  </si>
  <si>
    <t>倪杨</t>
  </si>
  <si>
    <t>李玉婷</t>
  </si>
  <si>
    <t>罗苏玲</t>
  </si>
  <si>
    <t>李鑫萍</t>
  </si>
  <si>
    <t>张琳</t>
  </si>
  <si>
    <t>余晨耀</t>
  </si>
  <si>
    <t>赵丽丽</t>
  </si>
  <si>
    <t>吴银萍</t>
  </si>
  <si>
    <t>杨溢</t>
  </si>
  <si>
    <t>万茂茜</t>
  </si>
  <si>
    <t>女</t>
  </si>
  <si>
    <t>是否服兵役</t>
  </si>
  <si>
    <t>驾照</t>
  </si>
  <si>
    <t>体能测试</t>
  </si>
  <si>
    <t>笔试</t>
  </si>
  <si>
    <t>折合后（60%）</t>
  </si>
  <si>
    <t>得分</t>
  </si>
  <si>
    <t>当前总分</t>
  </si>
  <si>
    <t>折合后（20%）</t>
  </si>
  <si>
    <t>当前排名</t>
  </si>
  <si>
    <t>青神县2017年度招聘警辅人员成绩表（勤务类）</t>
  </si>
  <si>
    <t>当前排名</t>
  </si>
  <si>
    <t>青神县2017年度招聘警辅人员成绩表（文职类）</t>
  </si>
  <si>
    <t>折合后（60%）</t>
  </si>
  <si>
    <t>注：1、录取名额35人，按1：1.5比例，以上人员全部进入面试名单。请于8月11日上午7：50带准考证和本人身份证到县公安局5楼会议抽签确定面试顺序。</t>
  </si>
  <si>
    <t>注：录取名额5人，按1：1.5比例，进入面试人员应为8人，红色字体为进入面试名单。请入围人员于8月11日上午7：50带准考证和本人身份证到县公安局5楼会议抽签确定面试顺序。</t>
  </si>
  <si>
    <t>青神县2017年度招聘警辅人员成绩表（文职类）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</si>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</sst>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4">
      <selection activeCell="M55" sqref="M55"/>
    </sheetView>
  </sheetViews>
  <sheetFormatPr defaultColWidth="9.00390625" defaultRowHeight="14.25"/>
  <cols>
    <col min="1" max="1" width="9.00390625" style="2" customWidth="1"/>
    <col min="2" max="2" width="4.875" style="2" customWidth="1"/>
    <col min="3" max="3" width="5.375" style="2" customWidth="1"/>
    <col min="4" max="4" width="8.75390625" style="2" customWidth="1"/>
    <col min="5" max="5" width="10.00390625" style="2" customWidth="1"/>
    <col min="6" max="6" width="9.25390625" style="2" customWidth="1"/>
    <col min="7" max="7" width="9.75390625" style="2" customWidth="1"/>
    <col min="8" max="9" width="8.75390625" style="2" customWidth="1"/>
    <col min="10" max="16384" width="9.00390625" style="2" customWidth="1"/>
  </cols>
  <sheetData>
    <row r="1" spans="1:9" ht="42" customHeight="1">
      <c r="A1" s="7" t="s">
        <v>99</v>
      </c>
      <c r="B1" s="7"/>
      <c r="C1" s="7"/>
      <c r="D1" s="7"/>
      <c r="E1" s="7"/>
      <c r="F1" s="7"/>
      <c r="G1" s="7"/>
      <c r="H1" s="7"/>
      <c r="I1" s="7"/>
    </row>
    <row r="2" spans="1:9" ht="30.75" customHeight="1">
      <c r="A2" s="8" t="s">
        <v>1</v>
      </c>
      <c r="B2" s="8" t="s">
        <v>2</v>
      </c>
      <c r="C2" s="8" t="s">
        <v>90</v>
      </c>
      <c r="D2" s="10" t="s">
        <v>92</v>
      </c>
      <c r="E2" s="10"/>
      <c r="F2" s="10" t="s">
        <v>93</v>
      </c>
      <c r="G2" s="10"/>
      <c r="H2" s="8" t="s">
        <v>96</v>
      </c>
      <c r="I2" s="8" t="s">
        <v>98</v>
      </c>
    </row>
    <row r="3" spans="1:9" ht="30" customHeight="1">
      <c r="A3" s="9"/>
      <c r="B3" s="9"/>
      <c r="C3" s="9"/>
      <c r="D3" s="3" t="s">
        <v>95</v>
      </c>
      <c r="E3" s="3" t="s">
        <v>102</v>
      </c>
      <c r="F3" s="3" t="s">
        <v>95</v>
      </c>
      <c r="G3" s="3" t="s">
        <v>97</v>
      </c>
      <c r="H3" s="9"/>
      <c r="I3" s="9"/>
    </row>
    <row r="4" spans="1:9" ht="18.75" customHeight="1">
      <c r="A4" s="3" t="s">
        <v>14</v>
      </c>
      <c r="B4" s="3" t="s">
        <v>6</v>
      </c>
      <c r="C4" s="3" t="s">
        <v>7</v>
      </c>
      <c r="D4" s="3">
        <v>360</v>
      </c>
      <c r="E4" s="3">
        <f aca="true" t="shared" si="0" ref="E4:E35">D4/4*0.6</f>
        <v>54</v>
      </c>
      <c r="F4" s="3">
        <v>46.5</v>
      </c>
      <c r="G4" s="3">
        <f aca="true" t="shared" si="1" ref="G4:G35">F4*0.2</f>
        <v>9.3</v>
      </c>
      <c r="H4" s="3">
        <f aca="true" t="shared" si="2" ref="H4:H35">E4+G4</f>
        <v>63.3</v>
      </c>
      <c r="I4" s="3">
        <v>1</v>
      </c>
    </row>
    <row r="5" spans="1:9" ht="18.75" customHeight="1">
      <c r="A5" s="3" t="s">
        <v>59</v>
      </c>
      <c r="B5" s="3" t="s">
        <v>6</v>
      </c>
      <c r="C5" s="3" t="s">
        <v>7</v>
      </c>
      <c r="D5" s="3">
        <v>325</v>
      </c>
      <c r="E5" s="3">
        <f t="shared" si="0"/>
        <v>48.75</v>
      </c>
      <c r="F5" s="3">
        <v>64</v>
      </c>
      <c r="G5" s="3">
        <f t="shared" si="1"/>
        <v>12.8</v>
      </c>
      <c r="H5" s="3">
        <f t="shared" si="2"/>
        <v>61.55</v>
      </c>
      <c r="I5" s="3">
        <v>2</v>
      </c>
    </row>
    <row r="6" spans="1:9" ht="18.75" customHeight="1">
      <c r="A6" s="3" t="s">
        <v>30</v>
      </c>
      <c r="B6" s="3" t="s">
        <v>6</v>
      </c>
      <c r="C6" s="3" t="s">
        <v>9</v>
      </c>
      <c r="D6" s="3">
        <v>360</v>
      </c>
      <c r="E6" s="3">
        <f t="shared" si="0"/>
        <v>54</v>
      </c>
      <c r="F6" s="3">
        <v>37</v>
      </c>
      <c r="G6" s="3">
        <f t="shared" si="1"/>
        <v>7.4</v>
      </c>
      <c r="H6" s="3">
        <f t="shared" si="2"/>
        <v>61.4</v>
      </c>
      <c r="I6" s="3">
        <v>3</v>
      </c>
    </row>
    <row r="7" spans="1:9" ht="18.75" customHeight="1">
      <c r="A7" s="3" t="s">
        <v>19</v>
      </c>
      <c r="B7" s="3" t="s">
        <v>6</v>
      </c>
      <c r="C7" s="3" t="s">
        <v>9</v>
      </c>
      <c r="D7" s="3">
        <v>350</v>
      </c>
      <c r="E7" s="3">
        <f t="shared" si="0"/>
        <v>52.5</v>
      </c>
      <c r="F7" s="3">
        <v>42.5</v>
      </c>
      <c r="G7" s="3">
        <f t="shared" si="1"/>
        <v>8.5</v>
      </c>
      <c r="H7" s="3">
        <f t="shared" si="2"/>
        <v>61</v>
      </c>
      <c r="I7" s="3">
        <v>4</v>
      </c>
    </row>
    <row r="8" spans="1:9" ht="18.75" customHeight="1">
      <c r="A8" s="3" t="s">
        <v>42</v>
      </c>
      <c r="B8" s="3" t="s">
        <v>6</v>
      </c>
      <c r="C8" s="3" t="s">
        <v>7</v>
      </c>
      <c r="D8" s="3">
        <v>330</v>
      </c>
      <c r="E8" s="3">
        <f t="shared" si="0"/>
        <v>49.5</v>
      </c>
      <c r="F8" s="3">
        <v>53.5</v>
      </c>
      <c r="G8" s="3">
        <f t="shared" si="1"/>
        <v>10.700000000000001</v>
      </c>
      <c r="H8" s="3">
        <f t="shared" si="2"/>
        <v>60.2</v>
      </c>
      <c r="I8" s="3">
        <v>5</v>
      </c>
    </row>
    <row r="9" spans="1:9" ht="18.75" customHeight="1">
      <c r="A9" s="3" t="s">
        <v>60</v>
      </c>
      <c r="B9" s="3" t="s">
        <v>6</v>
      </c>
      <c r="C9" s="3" t="s">
        <v>9</v>
      </c>
      <c r="D9" s="3">
        <v>340</v>
      </c>
      <c r="E9" s="3">
        <f t="shared" si="0"/>
        <v>51</v>
      </c>
      <c r="F9" s="3">
        <v>41.5</v>
      </c>
      <c r="G9" s="3">
        <f t="shared" si="1"/>
        <v>8.3</v>
      </c>
      <c r="H9" s="3">
        <f t="shared" si="2"/>
        <v>59.3</v>
      </c>
      <c r="I9" s="3">
        <v>6</v>
      </c>
    </row>
    <row r="10" spans="1:9" ht="18.75" customHeight="1">
      <c r="A10" s="3" t="s">
        <v>36</v>
      </c>
      <c r="B10" s="3" t="s">
        <v>6</v>
      </c>
      <c r="C10" s="3" t="s">
        <v>7</v>
      </c>
      <c r="D10" s="3">
        <v>315</v>
      </c>
      <c r="E10" s="3">
        <f t="shared" si="0"/>
        <v>47.25</v>
      </c>
      <c r="F10" s="3">
        <v>57.5</v>
      </c>
      <c r="G10" s="3">
        <f t="shared" si="1"/>
        <v>11.5</v>
      </c>
      <c r="H10" s="3">
        <f t="shared" si="2"/>
        <v>58.75</v>
      </c>
      <c r="I10" s="3">
        <v>7</v>
      </c>
    </row>
    <row r="11" spans="1:9" ht="18.75" customHeight="1">
      <c r="A11" s="3" t="s">
        <v>26</v>
      </c>
      <c r="B11" s="3" t="s">
        <v>6</v>
      </c>
      <c r="C11" s="3" t="s">
        <v>7</v>
      </c>
      <c r="D11" s="3">
        <v>300</v>
      </c>
      <c r="E11" s="3">
        <f t="shared" si="0"/>
        <v>45</v>
      </c>
      <c r="F11" s="3">
        <v>67</v>
      </c>
      <c r="G11" s="3">
        <f t="shared" si="1"/>
        <v>13.4</v>
      </c>
      <c r="H11" s="3">
        <f t="shared" si="2"/>
        <v>58.4</v>
      </c>
      <c r="I11" s="3">
        <v>8</v>
      </c>
    </row>
    <row r="12" spans="1:9" ht="18.75" customHeight="1">
      <c r="A12" s="3" t="s">
        <v>18</v>
      </c>
      <c r="B12" s="3" t="s">
        <v>6</v>
      </c>
      <c r="C12" s="3" t="s">
        <v>9</v>
      </c>
      <c r="D12" s="3">
        <v>305</v>
      </c>
      <c r="E12" s="3">
        <f t="shared" si="0"/>
        <v>45.75</v>
      </c>
      <c r="F12" s="3">
        <v>61.5</v>
      </c>
      <c r="G12" s="3">
        <f t="shared" si="1"/>
        <v>12.3</v>
      </c>
      <c r="H12" s="3">
        <f t="shared" si="2"/>
        <v>58.05</v>
      </c>
      <c r="I12" s="3">
        <v>9</v>
      </c>
    </row>
    <row r="13" spans="1:9" ht="18.75" customHeight="1">
      <c r="A13" s="3" t="s">
        <v>39</v>
      </c>
      <c r="B13" s="3" t="s">
        <v>6</v>
      </c>
      <c r="C13" s="3" t="s">
        <v>7</v>
      </c>
      <c r="D13" s="3">
        <v>300</v>
      </c>
      <c r="E13" s="3">
        <f t="shared" si="0"/>
        <v>45</v>
      </c>
      <c r="F13" s="3">
        <v>55</v>
      </c>
      <c r="G13" s="3">
        <f t="shared" si="1"/>
        <v>11</v>
      </c>
      <c r="H13" s="3">
        <f t="shared" si="2"/>
        <v>56</v>
      </c>
      <c r="I13" s="3">
        <v>10</v>
      </c>
    </row>
    <row r="14" spans="1:9" ht="18.75" customHeight="1">
      <c r="A14" s="3" t="s">
        <v>55</v>
      </c>
      <c r="B14" s="3" t="s">
        <v>6</v>
      </c>
      <c r="C14" s="3" t="s">
        <v>7</v>
      </c>
      <c r="D14" s="3">
        <v>295</v>
      </c>
      <c r="E14" s="3">
        <f t="shared" si="0"/>
        <v>44.25</v>
      </c>
      <c r="F14" s="3">
        <v>56.5</v>
      </c>
      <c r="G14" s="3">
        <f t="shared" si="1"/>
        <v>11.3</v>
      </c>
      <c r="H14" s="3">
        <f t="shared" si="2"/>
        <v>55.55</v>
      </c>
      <c r="I14" s="3">
        <v>11</v>
      </c>
    </row>
    <row r="15" spans="1:9" ht="18.75" customHeight="1">
      <c r="A15" s="3" t="s">
        <v>57</v>
      </c>
      <c r="B15" s="3" t="s">
        <v>6</v>
      </c>
      <c r="C15" s="3" t="s">
        <v>58</v>
      </c>
      <c r="D15" s="3">
        <v>285</v>
      </c>
      <c r="E15" s="3">
        <f t="shared" si="0"/>
        <v>42.75</v>
      </c>
      <c r="F15" s="3">
        <v>59.5</v>
      </c>
      <c r="G15" s="3">
        <f t="shared" si="1"/>
        <v>11.9</v>
      </c>
      <c r="H15" s="3">
        <f t="shared" si="2"/>
        <v>54.65</v>
      </c>
      <c r="I15" s="3">
        <v>12</v>
      </c>
    </row>
    <row r="16" spans="1:9" ht="18.75" customHeight="1">
      <c r="A16" s="3" t="s">
        <v>21</v>
      </c>
      <c r="B16" s="3" t="s">
        <v>6</v>
      </c>
      <c r="C16" s="3" t="s">
        <v>7</v>
      </c>
      <c r="D16" s="3">
        <v>270</v>
      </c>
      <c r="E16" s="3">
        <f t="shared" si="0"/>
        <v>40.5</v>
      </c>
      <c r="F16" s="3">
        <v>68.5</v>
      </c>
      <c r="G16" s="3">
        <f t="shared" si="1"/>
        <v>13.700000000000001</v>
      </c>
      <c r="H16" s="3">
        <f t="shared" si="2"/>
        <v>54.2</v>
      </c>
      <c r="I16" s="3">
        <v>13</v>
      </c>
    </row>
    <row r="17" spans="1:9" ht="18.75" customHeight="1">
      <c r="A17" s="3" t="s">
        <v>50</v>
      </c>
      <c r="B17" s="3" t="s">
        <v>6</v>
      </c>
      <c r="C17" s="3" t="s">
        <v>9</v>
      </c>
      <c r="D17" s="3">
        <v>290</v>
      </c>
      <c r="E17" s="3">
        <f t="shared" si="0"/>
        <v>43.5</v>
      </c>
      <c r="F17" s="3">
        <v>50</v>
      </c>
      <c r="G17" s="3">
        <f t="shared" si="1"/>
        <v>10</v>
      </c>
      <c r="H17" s="3">
        <f t="shared" si="2"/>
        <v>53.5</v>
      </c>
      <c r="I17" s="3">
        <v>14</v>
      </c>
    </row>
    <row r="18" spans="1:9" ht="18.75" customHeight="1">
      <c r="A18" s="3" t="s">
        <v>8</v>
      </c>
      <c r="B18" s="3" t="s">
        <v>6</v>
      </c>
      <c r="C18" s="3" t="s">
        <v>9</v>
      </c>
      <c r="D18" s="3">
        <v>270</v>
      </c>
      <c r="E18" s="3">
        <f t="shared" si="0"/>
        <v>40.5</v>
      </c>
      <c r="F18" s="3">
        <v>64.5</v>
      </c>
      <c r="G18" s="3">
        <f t="shared" si="1"/>
        <v>12.9</v>
      </c>
      <c r="H18" s="3">
        <f t="shared" si="2"/>
        <v>53.4</v>
      </c>
      <c r="I18" s="3">
        <v>15</v>
      </c>
    </row>
    <row r="19" spans="1:9" ht="18.75" customHeight="1">
      <c r="A19" s="3" t="s">
        <v>52</v>
      </c>
      <c r="B19" s="3" t="s">
        <v>6</v>
      </c>
      <c r="C19" s="3" t="s">
        <v>7</v>
      </c>
      <c r="D19" s="3">
        <v>305</v>
      </c>
      <c r="E19" s="3">
        <f t="shared" si="0"/>
        <v>45.75</v>
      </c>
      <c r="F19" s="3">
        <v>36</v>
      </c>
      <c r="G19" s="3">
        <f t="shared" si="1"/>
        <v>7.2</v>
      </c>
      <c r="H19" s="3">
        <f t="shared" si="2"/>
        <v>52.95</v>
      </c>
      <c r="I19" s="3">
        <v>16</v>
      </c>
    </row>
    <row r="20" spans="1:9" ht="18.75" customHeight="1">
      <c r="A20" s="3" t="s">
        <v>37</v>
      </c>
      <c r="B20" s="3" t="s">
        <v>6</v>
      </c>
      <c r="C20" s="3" t="s">
        <v>7</v>
      </c>
      <c r="D20" s="3">
        <v>275</v>
      </c>
      <c r="E20" s="3">
        <f t="shared" si="0"/>
        <v>41.25</v>
      </c>
      <c r="F20" s="3">
        <v>54.5</v>
      </c>
      <c r="G20" s="3">
        <f t="shared" si="1"/>
        <v>10.9</v>
      </c>
      <c r="H20" s="3">
        <f t="shared" si="2"/>
        <v>52.15</v>
      </c>
      <c r="I20" s="3">
        <v>17</v>
      </c>
    </row>
    <row r="21" spans="1:9" ht="18.75" customHeight="1">
      <c r="A21" s="3" t="s">
        <v>35</v>
      </c>
      <c r="B21" s="3" t="s">
        <v>6</v>
      </c>
      <c r="C21" s="3" t="s">
        <v>7</v>
      </c>
      <c r="D21" s="3">
        <v>270</v>
      </c>
      <c r="E21" s="3">
        <f t="shared" si="0"/>
        <v>40.5</v>
      </c>
      <c r="F21" s="3">
        <v>57.5</v>
      </c>
      <c r="G21" s="3">
        <f t="shared" si="1"/>
        <v>11.5</v>
      </c>
      <c r="H21" s="3">
        <f t="shared" si="2"/>
        <v>52</v>
      </c>
      <c r="I21" s="3">
        <v>18</v>
      </c>
    </row>
    <row r="22" spans="1:9" ht="18.75" customHeight="1">
      <c r="A22" s="3" t="s">
        <v>11</v>
      </c>
      <c r="B22" s="3" t="s">
        <v>6</v>
      </c>
      <c r="C22" s="3" t="s">
        <v>9</v>
      </c>
      <c r="D22" s="3">
        <v>275</v>
      </c>
      <c r="E22" s="3">
        <f t="shared" si="0"/>
        <v>41.25</v>
      </c>
      <c r="F22" s="3">
        <v>53.5</v>
      </c>
      <c r="G22" s="3">
        <f t="shared" si="1"/>
        <v>10.700000000000001</v>
      </c>
      <c r="H22" s="3">
        <f t="shared" si="2"/>
        <v>51.95</v>
      </c>
      <c r="I22" s="3">
        <v>19</v>
      </c>
    </row>
    <row r="23" spans="1:9" ht="18.75" customHeight="1">
      <c r="A23" s="3" t="s">
        <v>54</v>
      </c>
      <c r="B23" s="3" t="s">
        <v>6</v>
      </c>
      <c r="C23" s="3" t="s">
        <v>9</v>
      </c>
      <c r="D23" s="3">
        <v>260</v>
      </c>
      <c r="E23" s="3">
        <f t="shared" si="0"/>
        <v>39</v>
      </c>
      <c r="F23" s="3">
        <v>64</v>
      </c>
      <c r="G23" s="3">
        <f t="shared" si="1"/>
        <v>12.8</v>
      </c>
      <c r="H23" s="3">
        <f t="shared" si="2"/>
        <v>51.8</v>
      </c>
      <c r="I23" s="3">
        <v>20</v>
      </c>
    </row>
    <row r="24" spans="1:9" ht="18.75" customHeight="1">
      <c r="A24" s="3" t="s">
        <v>33</v>
      </c>
      <c r="B24" s="3" t="s">
        <v>6</v>
      </c>
      <c r="C24" s="3" t="s">
        <v>9</v>
      </c>
      <c r="D24" s="3">
        <v>275</v>
      </c>
      <c r="E24" s="3">
        <f t="shared" si="0"/>
        <v>41.25</v>
      </c>
      <c r="F24" s="3">
        <v>51.5</v>
      </c>
      <c r="G24" s="3">
        <f t="shared" si="1"/>
        <v>10.3</v>
      </c>
      <c r="H24" s="3">
        <f t="shared" si="2"/>
        <v>51.55</v>
      </c>
      <c r="I24" s="3">
        <v>21</v>
      </c>
    </row>
    <row r="25" spans="1:9" ht="18.75" customHeight="1">
      <c r="A25" s="3" t="s">
        <v>24</v>
      </c>
      <c r="B25" s="3" t="s">
        <v>6</v>
      </c>
      <c r="C25" s="3" t="s">
        <v>9</v>
      </c>
      <c r="D25" s="3">
        <v>265</v>
      </c>
      <c r="E25" s="3">
        <f t="shared" si="0"/>
        <v>39.75</v>
      </c>
      <c r="F25" s="3">
        <v>58</v>
      </c>
      <c r="G25" s="3">
        <f t="shared" si="1"/>
        <v>11.600000000000001</v>
      </c>
      <c r="H25" s="3">
        <f t="shared" si="2"/>
        <v>51.35</v>
      </c>
      <c r="I25" s="3">
        <v>22</v>
      </c>
    </row>
    <row r="26" spans="1:9" ht="18.75" customHeight="1">
      <c r="A26" s="3" t="s">
        <v>34</v>
      </c>
      <c r="B26" s="3" t="s">
        <v>6</v>
      </c>
      <c r="C26" s="3" t="s">
        <v>7</v>
      </c>
      <c r="D26" s="3">
        <v>255</v>
      </c>
      <c r="E26" s="3">
        <f t="shared" si="0"/>
        <v>38.25</v>
      </c>
      <c r="F26" s="3">
        <v>64</v>
      </c>
      <c r="G26" s="3">
        <f t="shared" si="1"/>
        <v>12.8</v>
      </c>
      <c r="H26" s="3">
        <f t="shared" si="2"/>
        <v>51.05</v>
      </c>
      <c r="I26" s="3">
        <v>23</v>
      </c>
    </row>
    <row r="27" spans="1:9" ht="18.75" customHeight="1">
      <c r="A27" s="3" t="s">
        <v>40</v>
      </c>
      <c r="B27" s="3" t="s">
        <v>6</v>
      </c>
      <c r="C27" s="3" t="s">
        <v>7</v>
      </c>
      <c r="D27" s="3">
        <v>255</v>
      </c>
      <c r="E27" s="3">
        <f t="shared" si="0"/>
        <v>38.25</v>
      </c>
      <c r="F27" s="3">
        <v>63.5</v>
      </c>
      <c r="G27" s="3">
        <f t="shared" si="1"/>
        <v>12.700000000000001</v>
      </c>
      <c r="H27" s="3">
        <f t="shared" si="2"/>
        <v>50.95</v>
      </c>
      <c r="I27" s="3">
        <v>24</v>
      </c>
    </row>
    <row r="28" spans="1:9" ht="18.75" customHeight="1">
      <c r="A28" s="3" t="s">
        <v>23</v>
      </c>
      <c r="B28" s="3" t="s">
        <v>6</v>
      </c>
      <c r="C28" s="3" t="s">
        <v>9</v>
      </c>
      <c r="D28" s="3">
        <v>285</v>
      </c>
      <c r="E28" s="3">
        <f t="shared" si="0"/>
        <v>42.75</v>
      </c>
      <c r="F28" s="3">
        <v>34.5</v>
      </c>
      <c r="G28" s="3">
        <f t="shared" si="1"/>
        <v>6.9</v>
      </c>
      <c r="H28" s="3">
        <f t="shared" si="2"/>
        <v>49.65</v>
      </c>
      <c r="I28" s="3">
        <v>25</v>
      </c>
    </row>
    <row r="29" spans="1:9" ht="18.75" customHeight="1">
      <c r="A29" s="3" t="s">
        <v>12</v>
      </c>
      <c r="B29" s="3" t="s">
        <v>6</v>
      </c>
      <c r="C29" s="3" t="s">
        <v>7</v>
      </c>
      <c r="D29" s="3">
        <v>255</v>
      </c>
      <c r="E29" s="3">
        <f t="shared" si="0"/>
        <v>38.25</v>
      </c>
      <c r="F29" s="3">
        <v>51</v>
      </c>
      <c r="G29" s="3">
        <f t="shared" si="1"/>
        <v>10.200000000000001</v>
      </c>
      <c r="H29" s="3">
        <f t="shared" si="2"/>
        <v>48.45</v>
      </c>
      <c r="I29" s="3">
        <v>26</v>
      </c>
    </row>
    <row r="30" spans="1:9" ht="18.75" customHeight="1">
      <c r="A30" s="3" t="s">
        <v>17</v>
      </c>
      <c r="B30" s="3" t="s">
        <v>6</v>
      </c>
      <c r="C30" s="3" t="s">
        <v>7</v>
      </c>
      <c r="D30" s="3">
        <v>245</v>
      </c>
      <c r="E30" s="3">
        <f t="shared" si="0"/>
        <v>36.75</v>
      </c>
      <c r="F30" s="3">
        <v>57.5</v>
      </c>
      <c r="G30" s="3">
        <f t="shared" si="1"/>
        <v>11.5</v>
      </c>
      <c r="H30" s="3">
        <f t="shared" si="2"/>
        <v>48.25</v>
      </c>
      <c r="I30" s="3">
        <v>27</v>
      </c>
    </row>
    <row r="31" spans="1:9" ht="18.75" customHeight="1">
      <c r="A31" s="3" t="s">
        <v>16</v>
      </c>
      <c r="B31" s="3" t="s">
        <v>6</v>
      </c>
      <c r="C31" s="3" t="s">
        <v>9</v>
      </c>
      <c r="D31" s="3">
        <v>255</v>
      </c>
      <c r="E31" s="3">
        <f t="shared" si="0"/>
        <v>38.25</v>
      </c>
      <c r="F31" s="3">
        <v>44.5</v>
      </c>
      <c r="G31" s="3">
        <f t="shared" si="1"/>
        <v>8.9</v>
      </c>
      <c r="H31" s="3">
        <f t="shared" si="2"/>
        <v>47.15</v>
      </c>
      <c r="I31" s="3">
        <v>28</v>
      </c>
    </row>
    <row r="32" spans="1:9" ht="18.75" customHeight="1">
      <c r="A32" s="3" t="s">
        <v>56</v>
      </c>
      <c r="B32" s="3" t="s">
        <v>6</v>
      </c>
      <c r="C32" s="3" t="s">
        <v>7</v>
      </c>
      <c r="D32" s="3">
        <v>255</v>
      </c>
      <c r="E32" s="3">
        <f t="shared" si="0"/>
        <v>38.25</v>
      </c>
      <c r="F32" s="3">
        <v>43.5</v>
      </c>
      <c r="G32" s="3">
        <f t="shared" si="1"/>
        <v>8.700000000000001</v>
      </c>
      <c r="H32" s="3">
        <f t="shared" si="2"/>
        <v>46.95</v>
      </c>
      <c r="I32" s="3">
        <v>29</v>
      </c>
    </row>
    <row r="33" spans="1:9" ht="18.75" customHeight="1">
      <c r="A33" s="3" t="s">
        <v>31</v>
      </c>
      <c r="B33" s="3" t="s">
        <v>6</v>
      </c>
      <c r="C33" s="3" t="s">
        <v>7</v>
      </c>
      <c r="D33" s="3">
        <v>235</v>
      </c>
      <c r="E33" s="3">
        <f t="shared" si="0"/>
        <v>35.25</v>
      </c>
      <c r="F33" s="3">
        <v>52</v>
      </c>
      <c r="G33" s="3">
        <f t="shared" si="1"/>
        <v>10.4</v>
      </c>
      <c r="H33" s="3">
        <f t="shared" si="2"/>
        <v>45.65</v>
      </c>
      <c r="I33" s="3">
        <v>30</v>
      </c>
    </row>
    <row r="34" spans="1:9" ht="18.75" customHeight="1">
      <c r="A34" s="3" t="s">
        <v>28</v>
      </c>
      <c r="B34" s="3" t="s">
        <v>6</v>
      </c>
      <c r="C34" s="3" t="s">
        <v>7</v>
      </c>
      <c r="D34" s="3">
        <v>240</v>
      </c>
      <c r="E34" s="3">
        <f t="shared" si="0"/>
        <v>36</v>
      </c>
      <c r="F34" s="3">
        <v>47</v>
      </c>
      <c r="G34" s="3">
        <f t="shared" si="1"/>
        <v>9.4</v>
      </c>
      <c r="H34" s="3">
        <f t="shared" si="2"/>
        <v>45.4</v>
      </c>
      <c r="I34" s="3">
        <v>31</v>
      </c>
    </row>
    <row r="35" spans="1:9" ht="18.75" customHeight="1">
      <c r="A35" s="3" t="s">
        <v>22</v>
      </c>
      <c r="B35" s="3" t="s">
        <v>6</v>
      </c>
      <c r="C35" s="3" t="s">
        <v>9</v>
      </c>
      <c r="D35" s="3">
        <v>245</v>
      </c>
      <c r="E35" s="3">
        <f t="shared" si="0"/>
        <v>36.75</v>
      </c>
      <c r="F35" s="3">
        <v>42.5</v>
      </c>
      <c r="G35" s="3">
        <f t="shared" si="1"/>
        <v>8.5</v>
      </c>
      <c r="H35" s="3">
        <f t="shared" si="2"/>
        <v>45.25</v>
      </c>
      <c r="I35" s="3">
        <v>32</v>
      </c>
    </row>
    <row r="36" spans="1:9" ht="18.75" customHeight="1">
      <c r="A36" s="3" t="s">
        <v>25</v>
      </c>
      <c r="B36" s="3" t="s">
        <v>6</v>
      </c>
      <c r="C36" s="3" t="s">
        <v>7</v>
      </c>
      <c r="D36" s="3">
        <v>240</v>
      </c>
      <c r="E36" s="3">
        <f aca="true" t="shared" si="3" ref="E36:E55">D36/4*0.6</f>
        <v>36</v>
      </c>
      <c r="F36" s="3">
        <v>45.5</v>
      </c>
      <c r="G36" s="3">
        <f aca="true" t="shared" si="4" ref="G36:G55">F36*0.2</f>
        <v>9.1</v>
      </c>
      <c r="H36" s="3">
        <f aca="true" t="shared" si="5" ref="H36:H55">E36+G36</f>
        <v>45.1</v>
      </c>
      <c r="I36" s="3">
        <v>33</v>
      </c>
    </row>
    <row r="37" spans="1:9" ht="18.75" customHeight="1">
      <c r="A37" s="3" t="s">
        <v>53</v>
      </c>
      <c r="B37" s="3" t="s">
        <v>6</v>
      </c>
      <c r="C37" s="3" t="s">
        <v>7</v>
      </c>
      <c r="D37" s="3">
        <v>215</v>
      </c>
      <c r="E37" s="3">
        <f t="shared" si="3"/>
        <v>32.25</v>
      </c>
      <c r="F37" s="3">
        <v>57.5</v>
      </c>
      <c r="G37" s="3">
        <f t="shared" si="4"/>
        <v>11.5</v>
      </c>
      <c r="H37" s="3">
        <f t="shared" si="5"/>
        <v>43.75</v>
      </c>
      <c r="I37" s="3">
        <v>34</v>
      </c>
    </row>
    <row r="38" spans="1:9" ht="18.75" customHeight="1">
      <c r="A38" s="3" t="s">
        <v>45</v>
      </c>
      <c r="B38" s="3" t="s">
        <v>6</v>
      </c>
      <c r="C38" s="3" t="s">
        <v>9</v>
      </c>
      <c r="D38" s="3">
        <v>245</v>
      </c>
      <c r="E38" s="3">
        <f t="shared" si="3"/>
        <v>36.75</v>
      </c>
      <c r="F38" s="3">
        <v>33</v>
      </c>
      <c r="G38" s="3">
        <f t="shared" si="4"/>
        <v>6.6000000000000005</v>
      </c>
      <c r="H38" s="3">
        <f t="shared" si="5"/>
        <v>43.35</v>
      </c>
      <c r="I38" s="3">
        <v>35</v>
      </c>
    </row>
    <row r="39" spans="1:9" ht="18.75" customHeight="1">
      <c r="A39" s="3" t="s">
        <v>46</v>
      </c>
      <c r="B39" s="3" t="s">
        <v>6</v>
      </c>
      <c r="C39" s="3" t="s">
        <v>9</v>
      </c>
      <c r="D39" s="3">
        <v>225</v>
      </c>
      <c r="E39" s="3">
        <f t="shared" si="3"/>
        <v>33.75</v>
      </c>
      <c r="F39" s="3">
        <v>43</v>
      </c>
      <c r="G39" s="3">
        <f t="shared" si="4"/>
        <v>8.6</v>
      </c>
      <c r="H39" s="3">
        <f t="shared" si="5"/>
        <v>42.35</v>
      </c>
      <c r="I39" s="3">
        <v>36</v>
      </c>
    </row>
    <row r="40" spans="1:9" ht="18.75" customHeight="1">
      <c r="A40" s="3" t="s">
        <v>29</v>
      </c>
      <c r="B40" s="3" t="s">
        <v>6</v>
      </c>
      <c r="C40" s="3" t="s">
        <v>7</v>
      </c>
      <c r="D40" s="3">
        <v>220</v>
      </c>
      <c r="E40" s="3">
        <f t="shared" si="3"/>
        <v>33</v>
      </c>
      <c r="F40" s="3">
        <v>46.5</v>
      </c>
      <c r="G40" s="3">
        <f t="shared" si="4"/>
        <v>9.3</v>
      </c>
      <c r="H40" s="3">
        <f t="shared" si="5"/>
        <v>42.3</v>
      </c>
      <c r="I40" s="3">
        <v>37</v>
      </c>
    </row>
    <row r="41" spans="1:9" ht="18.75" customHeight="1">
      <c r="A41" s="3" t="s">
        <v>10</v>
      </c>
      <c r="B41" s="3" t="s">
        <v>6</v>
      </c>
      <c r="C41" s="3" t="s">
        <v>9</v>
      </c>
      <c r="D41" s="3">
        <v>235</v>
      </c>
      <c r="E41" s="3">
        <f t="shared" si="3"/>
        <v>35.25</v>
      </c>
      <c r="F41" s="3">
        <v>32</v>
      </c>
      <c r="G41" s="3">
        <f t="shared" si="4"/>
        <v>6.4</v>
      </c>
      <c r="H41" s="3">
        <f t="shared" si="5"/>
        <v>41.65</v>
      </c>
      <c r="I41" s="3">
        <v>38</v>
      </c>
    </row>
    <row r="42" spans="1:9" ht="18.75" customHeight="1">
      <c r="A42" s="3" t="s">
        <v>47</v>
      </c>
      <c r="B42" s="3" t="s">
        <v>6</v>
      </c>
      <c r="C42" s="3" t="s">
        <v>9</v>
      </c>
      <c r="D42" s="3">
        <v>220</v>
      </c>
      <c r="E42" s="3">
        <f t="shared" si="3"/>
        <v>33</v>
      </c>
      <c r="F42" s="3">
        <v>41.5</v>
      </c>
      <c r="G42" s="3">
        <f t="shared" si="4"/>
        <v>8.3</v>
      </c>
      <c r="H42" s="3">
        <f t="shared" si="5"/>
        <v>41.3</v>
      </c>
      <c r="I42" s="3">
        <v>39</v>
      </c>
    </row>
    <row r="43" spans="1:9" ht="18.75" customHeight="1">
      <c r="A43" s="3" t="s">
        <v>48</v>
      </c>
      <c r="B43" s="3" t="s">
        <v>6</v>
      </c>
      <c r="C43" s="3" t="s">
        <v>7</v>
      </c>
      <c r="D43" s="3">
        <v>155</v>
      </c>
      <c r="E43" s="3">
        <f t="shared" si="3"/>
        <v>23.25</v>
      </c>
      <c r="F43" s="3">
        <v>63.5</v>
      </c>
      <c r="G43" s="3">
        <f t="shared" si="4"/>
        <v>12.700000000000001</v>
      </c>
      <c r="H43" s="3">
        <f t="shared" si="5"/>
        <v>35.95</v>
      </c>
      <c r="I43" s="3">
        <v>40</v>
      </c>
    </row>
    <row r="44" spans="1:9" ht="18.75" customHeight="1">
      <c r="A44" s="3" t="s">
        <v>27</v>
      </c>
      <c r="B44" s="3" t="s">
        <v>6</v>
      </c>
      <c r="C44" s="3" t="s">
        <v>7</v>
      </c>
      <c r="D44" s="3">
        <v>190</v>
      </c>
      <c r="E44" s="3">
        <f t="shared" si="3"/>
        <v>28.5</v>
      </c>
      <c r="F44" s="3">
        <v>35.5</v>
      </c>
      <c r="G44" s="3">
        <f t="shared" si="4"/>
        <v>7.1000000000000005</v>
      </c>
      <c r="H44" s="3">
        <f t="shared" si="5"/>
        <v>35.6</v>
      </c>
      <c r="I44" s="3">
        <v>41</v>
      </c>
    </row>
    <row r="45" spans="1:9" ht="18.75" customHeight="1">
      <c r="A45" s="3" t="s">
        <v>32</v>
      </c>
      <c r="B45" s="3" t="s">
        <v>6</v>
      </c>
      <c r="C45" s="3" t="s">
        <v>7</v>
      </c>
      <c r="D45" s="3">
        <v>185</v>
      </c>
      <c r="E45" s="3">
        <f t="shared" si="3"/>
        <v>27.75</v>
      </c>
      <c r="F45" s="3">
        <v>36.5</v>
      </c>
      <c r="G45" s="3">
        <f t="shared" si="4"/>
        <v>7.300000000000001</v>
      </c>
      <c r="H45" s="3">
        <f t="shared" si="5"/>
        <v>35.05</v>
      </c>
      <c r="I45" s="3">
        <v>42</v>
      </c>
    </row>
    <row r="46" spans="1:9" ht="18.75" customHeight="1">
      <c r="A46" s="3" t="s">
        <v>41</v>
      </c>
      <c r="B46" s="3" t="s">
        <v>6</v>
      </c>
      <c r="C46" s="3" t="s">
        <v>7</v>
      </c>
      <c r="D46" s="3">
        <v>155</v>
      </c>
      <c r="E46" s="3">
        <f t="shared" si="3"/>
        <v>23.25</v>
      </c>
      <c r="F46" s="3">
        <v>53.5</v>
      </c>
      <c r="G46" s="3">
        <f t="shared" si="4"/>
        <v>10.700000000000001</v>
      </c>
      <c r="H46" s="3">
        <f t="shared" si="5"/>
        <v>33.95</v>
      </c>
      <c r="I46" s="3">
        <v>43</v>
      </c>
    </row>
    <row r="47" spans="1:9" ht="18.75" customHeight="1">
      <c r="A47" s="3" t="s">
        <v>38</v>
      </c>
      <c r="B47" s="3" t="s">
        <v>6</v>
      </c>
      <c r="C47" s="3" t="s">
        <v>9</v>
      </c>
      <c r="D47" s="3">
        <v>145</v>
      </c>
      <c r="E47" s="3">
        <f t="shared" si="3"/>
        <v>21.75</v>
      </c>
      <c r="F47" s="3">
        <v>56</v>
      </c>
      <c r="G47" s="3">
        <f t="shared" si="4"/>
        <v>11.200000000000001</v>
      </c>
      <c r="H47" s="3">
        <f t="shared" si="5"/>
        <v>32.95</v>
      </c>
      <c r="I47" s="3">
        <v>44</v>
      </c>
    </row>
    <row r="48" spans="1:9" ht="18.75" customHeight="1">
      <c r="A48" s="3" t="s">
        <v>13</v>
      </c>
      <c r="B48" s="3" t="s">
        <v>6</v>
      </c>
      <c r="C48" s="3" t="s">
        <v>9</v>
      </c>
      <c r="D48" s="3">
        <v>155</v>
      </c>
      <c r="E48" s="3">
        <f t="shared" si="3"/>
        <v>23.25</v>
      </c>
      <c r="F48" s="3">
        <v>44.5</v>
      </c>
      <c r="G48" s="3">
        <f t="shared" si="4"/>
        <v>8.9</v>
      </c>
      <c r="H48" s="3">
        <f t="shared" si="5"/>
        <v>32.15</v>
      </c>
      <c r="I48" s="3">
        <v>45</v>
      </c>
    </row>
    <row r="49" spans="1:9" ht="18.75" customHeight="1">
      <c r="A49" s="3" t="s">
        <v>49</v>
      </c>
      <c r="B49" s="3" t="s">
        <v>6</v>
      </c>
      <c r="C49" s="3" t="s">
        <v>7</v>
      </c>
      <c r="D49" s="3">
        <v>140</v>
      </c>
      <c r="E49" s="3">
        <f t="shared" si="3"/>
        <v>21</v>
      </c>
      <c r="F49" s="3">
        <v>47</v>
      </c>
      <c r="G49" s="3">
        <f t="shared" si="4"/>
        <v>9.4</v>
      </c>
      <c r="H49" s="3">
        <f t="shared" si="5"/>
        <v>30.4</v>
      </c>
      <c r="I49" s="3">
        <v>46</v>
      </c>
    </row>
    <row r="50" spans="1:9" ht="18.75" customHeight="1">
      <c r="A50" s="3" t="s">
        <v>15</v>
      </c>
      <c r="B50" s="3" t="s">
        <v>6</v>
      </c>
      <c r="C50" s="3" t="s">
        <v>7</v>
      </c>
      <c r="D50" s="3">
        <v>130</v>
      </c>
      <c r="E50" s="3">
        <f t="shared" si="3"/>
        <v>19.5</v>
      </c>
      <c r="F50" s="3">
        <v>52</v>
      </c>
      <c r="G50" s="3">
        <f t="shared" si="4"/>
        <v>10.4</v>
      </c>
      <c r="H50" s="3">
        <f t="shared" si="5"/>
        <v>29.9</v>
      </c>
      <c r="I50" s="3">
        <v>47</v>
      </c>
    </row>
    <row r="51" spans="1:9" ht="18.75" customHeight="1">
      <c r="A51" s="3" t="s">
        <v>51</v>
      </c>
      <c r="B51" s="3" t="s">
        <v>6</v>
      </c>
      <c r="C51" s="3" t="s">
        <v>7</v>
      </c>
      <c r="D51" s="3">
        <v>120</v>
      </c>
      <c r="E51" s="3">
        <f t="shared" si="3"/>
        <v>18</v>
      </c>
      <c r="F51" s="3">
        <v>43</v>
      </c>
      <c r="G51" s="3">
        <f t="shared" si="4"/>
        <v>8.6</v>
      </c>
      <c r="H51" s="3">
        <f t="shared" si="5"/>
        <v>26.6</v>
      </c>
      <c r="I51" s="3">
        <v>48</v>
      </c>
    </row>
    <row r="52" spans="1:9" ht="18.75" customHeight="1">
      <c r="A52" s="3" t="s">
        <v>44</v>
      </c>
      <c r="B52" s="3" t="s">
        <v>6</v>
      </c>
      <c r="C52" s="3" t="s">
        <v>7</v>
      </c>
      <c r="D52" s="3">
        <v>90</v>
      </c>
      <c r="E52" s="3">
        <f t="shared" si="3"/>
        <v>13.5</v>
      </c>
      <c r="F52" s="3">
        <v>52</v>
      </c>
      <c r="G52" s="3">
        <f t="shared" si="4"/>
        <v>10.4</v>
      </c>
      <c r="H52" s="3">
        <f t="shared" si="5"/>
        <v>23.9</v>
      </c>
      <c r="I52" s="3">
        <v>49</v>
      </c>
    </row>
    <row r="53" spans="1:9" ht="18.75" customHeight="1">
      <c r="A53" s="3" t="s">
        <v>43</v>
      </c>
      <c r="B53" s="3" t="s">
        <v>6</v>
      </c>
      <c r="C53" s="3" t="s">
        <v>9</v>
      </c>
      <c r="D53" s="3">
        <v>120</v>
      </c>
      <c r="E53" s="3">
        <f t="shared" si="3"/>
        <v>18</v>
      </c>
      <c r="F53" s="3">
        <v>19.5</v>
      </c>
      <c r="G53" s="3">
        <f t="shared" si="4"/>
        <v>3.9000000000000004</v>
      </c>
      <c r="H53" s="3">
        <f t="shared" si="5"/>
        <v>21.9</v>
      </c>
      <c r="I53" s="3">
        <v>50</v>
      </c>
    </row>
    <row r="54" spans="1:9" ht="18.75" customHeight="1">
      <c r="A54" s="3" t="s">
        <v>5</v>
      </c>
      <c r="B54" s="3" t="s">
        <v>6</v>
      </c>
      <c r="C54" s="3" t="s">
        <v>7</v>
      </c>
      <c r="D54" s="3">
        <v>50</v>
      </c>
      <c r="E54" s="3">
        <f t="shared" si="3"/>
        <v>7.5</v>
      </c>
      <c r="F54" s="3">
        <v>56.5</v>
      </c>
      <c r="G54" s="3">
        <f t="shared" si="4"/>
        <v>11.3</v>
      </c>
      <c r="H54" s="3">
        <f t="shared" si="5"/>
        <v>18.8</v>
      </c>
      <c r="I54" s="3">
        <v>51</v>
      </c>
    </row>
    <row r="55" spans="1:9" ht="18.75" customHeight="1">
      <c r="A55" s="3" t="s">
        <v>20</v>
      </c>
      <c r="B55" s="3" t="s">
        <v>6</v>
      </c>
      <c r="C55" s="3" t="s">
        <v>9</v>
      </c>
      <c r="D55" s="3" t="s">
        <v>106</v>
      </c>
      <c r="E55" s="3"/>
      <c r="F55" s="3" t="s">
        <v>107</v>
      </c>
      <c r="G55" s="3"/>
      <c r="H55" s="3"/>
      <c r="I55" s="3">
        <v>52</v>
      </c>
    </row>
    <row r="56" spans="1:9" ht="18.7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24.75" customHeight="1">
      <c r="A57" s="5" t="s">
        <v>103</v>
      </c>
      <c r="B57" s="5"/>
      <c r="C57" s="5"/>
      <c r="D57" s="5"/>
      <c r="E57" s="5"/>
      <c r="F57" s="5"/>
      <c r="G57" s="5"/>
      <c r="H57" s="5"/>
      <c r="I57" s="5"/>
    </row>
    <row r="58" spans="1:9" ht="22.5" customHeight="1">
      <c r="A58" s="6"/>
      <c r="B58" s="6"/>
      <c r="C58" s="6"/>
      <c r="D58" s="6"/>
      <c r="E58" s="6"/>
      <c r="F58" s="6"/>
      <c r="G58" s="6"/>
      <c r="H58" s="6"/>
      <c r="I58" s="6"/>
    </row>
    <row r="66" ht="12.75" customHeight="1"/>
    <row r="69" ht="51" customHeight="1"/>
    <row r="70" ht="38.25" customHeight="1"/>
    <row r="71" ht="28.5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/>
  <mergeCells count="9">
    <mergeCell ref="A57:I58"/>
    <mergeCell ref="A1:I1"/>
    <mergeCell ref="A2:A3"/>
    <mergeCell ref="B2:B3"/>
    <mergeCell ref="C2:C3"/>
    <mergeCell ref="D2:E2"/>
    <mergeCell ref="F2:G2"/>
    <mergeCell ref="I2:I3"/>
    <mergeCell ref="H2:H3"/>
  </mergeCells>
  <printOptions/>
  <pageMargins left="1.14" right="0.28" top="0.42" bottom="0.59" header="0.36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0.25390625" style="1" customWidth="1"/>
    <col min="2" max="2" width="5.625" style="1" customWidth="1"/>
    <col min="3" max="3" width="11.25390625" style="1" customWidth="1"/>
    <col min="4" max="4" width="10.25390625" style="1" customWidth="1"/>
    <col min="5" max="5" width="11.50390625" style="1" customWidth="1"/>
    <col min="6" max="6" width="10.25390625" style="1" customWidth="1"/>
    <col min="7" max="7" width="11.50390625" style="1" customWidth="1"/>
    <col min="8" max="8" width="10.00390625" style="1" customWidth="1"/>
    <col min="9" max="16384" width="9.00390625" style="1" customWidth="1"/>
  </cols>
  <sheetData>
    <row r="1" spans="1:8" ht="36.75" customHeight="1">
      <c r="A1" s="11" t="s">
        <v>105</v>
      </c>
      <c r="B1" s="11"/>
      <c r="C1" s="11"/>
      <c r="D1" s="11"/>
      <c r="E1" s="11"/>
      <c r="F1" s="11"/>
      <c r="G1" s="11"/>
      <c r="H1" s="11"/>
    </row>
    <row r="2" spans="1:8" ht="30.75" customHeight="1">
      <c r="A2" s="8" t="s">
        <v>1</v>
      </c>
      <c r="B2" s="8" t="s">
        <v>2</v>
      </c>
      <c r="C2" s="10" t="s">
        <v>92</v>
      </c>
      <c r="D2" s="10"/>
      <c r="E2" s="10" t="s">
        <v>93</v>
      </c>
      <c r="F2" s="10"/>
      <c r="G2" s="8" t="s">
        <v>96</v>
      </c>
      <c r="H2" s="8" t="s">
        <v>100</v>
      </c>
    </row>
    <row r="3" spans="1:8" ht="34.5" customHeight="1">
      <c r="A3" s="9"/>
      <c r="B3" s="9"/>
      <c r="C3" s="3" t="s">
        <v>95</v>
      </c>
      <c r="D3" s="3" t="s">
        <v>97</v>
      </c>
      <c r="E3" s="3" t="s">
        <v>95</v>
      </c>
      <c r="F3" s="3" t="s">
        <v>94</v>
      </c>
      <c r="G3" s="9"/>
      <c r="H3" s="9"/>
    </row>
    <row r="4" spans="1:8" ht="18" customHeight="1">
      <c r="A4" s="4" t="s">
        <v>68</v>
      </c>
      <c r="B4" s="4" t="s">
        <v>62</v>
      </c>
      <c r="C4" s="4">
        <v>315</v>
      </c>
      <c r="D4" s="4">
        <f aca="true" t="shared" si="0" ref="D4:D29">C4/4*0.2</f>
        <v>15.75</v>
      </c>
      <c r="E4" s="4">
        <v>79</v>
      </c>
      <c r="F4" s="4">
        <f aca="true" t="shared" si="1" ref="F4:F29">E4*0.6</f>
        <v>47.4</v>
      </c>
      <c r="G4" s="4">
        <f aca="true" t="shared" si="2" ref="G4:G29">D4+F4</f>
        <v>63.15</v>
      </c>
      <c r="H4" s="4">
        <v>1</v>
      </c>
    </row>
    <row r="5" spans="1:8" ht="18" customHeight="1">
      <c r="A5" s="4" t="s">
        <v>76</v>
      </c>
      <c r="B5" s="4" t="s">
        <v>62</v>
      </c>
      <c r="C5" s="4">
        <v>305</v>
      </c>
      <c r="D5" s="4">
        <f t="shared" si="0"/>
        <v>15.25</v>
      </c>
      <c r="E5" s="4">
        <v>79</v>
      </c>
      <c r="F5" s="4">
        <f t="shared" si="1"/>
        <v>47.4</v>
      </c>
      <c r="G5" s="4">
        <f t="shared" si="2"/>
        <v>62.65</v>
      </c>
      <c r="H5" s="4">
        <v>2</v>
      </c>
    </row>
    <row r="6" spans="1:8" ht="18" customHeight="1">
      <c r="A6" s="4" t="s">
        <v>72</v>
      </c>
      <c r="B6" s="4" t="s">
        <v>62</v>
      </c>
      <c r="C6" s="4">
        <v>330</v>
      </c>
      <c r="D6" s="4">
        <f t="shared" si="0"/>
        <v>16.5</v>
      </c>
      <c r="E6" s="4">
        <v>74</v>
      </c>
      <c r="F6" s="4">
        <f t="shared" si="1"/>
        <v>44.4</v>
      </c>
      <c r="G6" s="4">
        <f t="shared" si="2"/>
        <v>60.9</v>
      </c>
      <c r="H6" s="4">
        <v>3</v>
      </c>
    </row>
    <row r="7" spans="1:8" ht="18" customHeight="1">
      <c r="A7" s="4" t="s">
        <v>86</v>
      </c>
      <c r="B7" s="4" t="s">
        <v>62</v>
      </c>
      <c r="C7" s="4">
        <v>320</v>
      </c>
      <c r="D7" s="4">
        <f>C7/4*0.2</f>
        <v>16</v>
      </c>
      <c r="E7" s="4">
        <v>74.5</v>
      </c>
      <c r="F7" s="4">
        <f>E7*0.6</f>
        <v>44.699999999999996</v>
      </c>
      <c r="G7" s="4">
        <f>D7+F7</f>
        <v>60.699999999999996</v>
      </c>
      <c r="H7" s="4">
        <v>4</v>
      </c>
    </row>
    <row r="8" spans="1:8" ht="18" customHeight="1">
      <c r="A8" s="4" t="s">
        <v>70</v>
      </c>
      <c r="B8" s="4" t="s">
        <v>62</v>
      </c>
      <c r="C8" s="4">
        <v>265</v>
      </c>
      <c r="D8" s="4">
        <f>C8/4*0.2</f>
        <v>13.25</v>
      </c>
      <c r="E8" s="4">
        <v>76</v>
      </c>
      <c r="F8" s="4">
        <f>E8*0.6</f>
        <v>45.6</v>
      </c>
      <c r="G8" s="4">
        <f>D8+F8</f>
        <v>58.85</v>
      </c>
      <c r="H8" s="4">
        <v>5</v>
      </c>
    </row>
    <row r="9" spans="1:8" ht="18" customHeight="1">
      <c r="A9" s="4" t="s">
        <v>77</v>
      </c>
      <c r="B9" s="4" t="s">
        <v>62</v>
      </c>
      <c r="C9" s="4">
        <v>195</v>
      </c>
      <c r="D9" s="4">
        <f>C9/4*0.2</f>
        <v>9.75</v>
      </c>
      <c r="E9" s="4">
        <v>75.5</v>
      </c>
      <c r="F9" s="4">
        <f>E9*0.6</f>
        <v>45.3</v>
      </c>
      <c r="G9" s="4">
        <f>D9+F9</f>
        <v>55.05</v>
      </c>
      <c r="H9" s="4">
        <v>6</v>
      </c>
    </row>
    <row r="10" spans="1:8" ht="18" customHeight="1">
      <c r="A10" s="4" t="s">
        <v>69</v>
      </c>
      <c r="B10" s="4" t="s">
        <v>62</v>
      </c>
      <c r="C10" s="4">
        <v>270</v>
      </c>
      <c r="D10" s="4">
        <f>C10/4*0.2</f>
        <v>13.5</v>
      </c>
      <c r="E10" s="4">
        <v>67</v>
      </c>
      <c r="F10" s="4">
        <f>E10*0.6</f>
        <v>40.199999999999996</v>
      </c>
      <c r="G10" s="4">
        <f>D10+F10</f>
        <v>53.699999999999996</v>
      </c>
      <c r="H10" s="4">
        <v>7</v>
      </c>
    </row>
    <row r="11" spans="1:8" ht="18" customHeight="1">
      <c r="A11" s="4" t="s">
        <v>79</v>
      </c>
      <c r="B11" s="4" t="s">
        <v>62</v>
      </c>
      <c r="C11" s="4">
        <v>245</v>
      </c>
      <c r="D11" s="4">
        <f t="shared" si="0"/>
        <v>12.25</v>
      </c>
      <c r="E11" s="4">
        <v>67.5</v>
      </c>
      <c r="F11" s="4">
        <f t="shared" si="1"/>
        <v>40.5</v>
      </c>
      <c r="G11" s="4">
        <f t="shared" si="2"/>
        <v>52.75</v>
      </c>
      <c r="H11" s="4">
        <v>8</v>
      </c>
    </row>
    <row r="12" spans="1:8" ht="18" customHeight="1">
      <c r="A12" s="3" t="s">
        <v>71</v>
      </c>
      <c r="B12" s="3" t="s">
        <v>62</v>
      </c>
      <c r="C12" s="3">
        <v>210</v>
      </c>
      <c r="D12" s="3">
        <f t="shared" si="0"/>
        <v>10.5</v>
      </c>
      <c r="E12" s="3">
        <v>70</v>
      </c>
      <c r="F12" s="3">
        <f t="shared" si="1"/>
        <v>42</v>
      </c>
      <c r="G12" s="3">
        <f t="shared" si="2"/>
        <v>52.5</v>
      </c>
      <c r="H12" s="3">
        <v>9</v>
      </c>
    </row>
    <row r="13" spans="1:8" ht="18" customHeight="1">
      <c r="A13" s="3" t="s">
        <v>84</v>
      </c>
      <c r="B13" s="3" t="s">
        <v>62</v>
      </c>
      <c r="C13" s="3">
        <v>210</v>
      </c>
      <c r="D13" s="3">
        <f t="shared" si="0"/>
        <v>10.5</v>
      </c>
      <c r="E13" s="3">
        <v>69.5</v>
      </c>
      <c r="F13" s="3">
        <f t="shared" si="1"/>
        <v>41.699999999999996</v>
      </c>
      <c r="G13" s="3">
        <f t="shared" si="2"/>
        <v>52.199999999999996</v>
      </c>
      <c r="H13" s="3">
        <v>10</v>
      </c>
    </row>
    <row r="14" spans="1:8" ht="18" customHeight="1">
      <c r="A14" s="3" t="s">
        <v>66</v>
      </c>
      <c r="B14" s="3" t="s">
        <v>62</v>
      </c>
      <c r="C14" s="3">
        <v>220</v>
      </c>
      <c r="D14" s="3">
        <f t="shared" si="0"/>
        <v>11</v>
      </c>
      <c r="E14" s="3">
        <v>68.5</v>
      </c>
      <c r="F14" s="3">
        <f t="shared" si="1"/>
        <v>41.1</v>
      </c>
      <c r="G14" s="3">
        <f t="shared" si="2"/>
        <v>52.1</v>
      </c>
      <c r="H14" s="3">
        <v>11</v>
      </c>
    </row>
    <row r="15" spans="1:8" ht="18" customHeight="1">
      <c r="A15" s="3" t="s">
        <v>82</v>
      </c>
      <c r="B15" s="3" t="s">
        <v>62</v>
      </c>
      <c r="C15" s="3">
        <v>225</v>
      </c>
      <c r="D15" s="3">
        <f t="shared" si="0"/>
        <v>11.25</v>
      </c>
      <c r="E15" s="3">
        <v>68</v>
      </c>
      <c r="F15" s="3">
        <f t="shared" si="1"/>
        <v>40.8</v>
      </c>
      <c r="G15" s="3">
        <f t="shared" si="2"/>
        <v>52.05</v>
      </c>
      <c r="H15" s="3">
        <v>12</v>
      </c>
    </row>
    <row r="16" spans="1:8" ht="18" customHeight="1">
      <c r="A16" s="3" t="s">
        <v>67</v>
      </c>
      <c r="B16" s="3" t="s">
        <v>62</v>
      </c>
      <c r="C16" s="3">
        <v>185</v>
      </c>
      <c r="D16" s="3">
        <f t="shared" si="0"/>
        <v>9.25</v>
      </c>
      <c r="E16" s="3">
        <v>69.5</v>
      </c>
      <c r="F16" s="3">
        <f t="shared" si="1"/>
        <v>41.699999999999996</v>
      </c>
      <c r="G16" s="3">
        <f t="shared" si="2"/>
        <v>50.949999999999996</v>
      </c>
      <c r="H16" s="3">
        <v>13</v>
      </c>
    </row>
    <row r="17" spans="1:8" ht="18" customHeight="1">
      <c r="A17" s="3" t="s">
        <v>61</v>
      </c>
      <c r="B17" s="3" t="s">
        <v>62</v>
      </c>
      <c r="C17" s="3">
        <v>365</v>
      </c>
      <c r="D17" s="3">
        <f t="shared" si="0"/>
        <v>18.25</v>
      </c>
      <c r="E17" s="3">
        <v>54</v>
      </c>
      <c r="F17" s="3">
        <f t="shared" si="1"/>
        <v>32.4</v>
      </c>
      <c r="G17" s="3">
        <f t="shared" si="2"/>
        <v>50.65</v>
      </c>
      <c r="H17" s="3">
        <v>14</v>
      </c>
    </row>
    <row r="18" spans="1:8" ht="18" customHeight="1">
      <c r="A18" s="3" t="s">
        <v>80</v>
      </c>
      <c r="B18" s="3" t="s">
        <v>62</v>
      </c>
      <c r="C18" s="3">
        <v>225</v>
      </c>
      <c r="D18" s="3">
        <f t="shared" si="0"/>
        <v>11.25</v>
      </c>
      <c r="E18" s="3">
        <v>65.5</v>
      </c>
      <c r="F18" s="3">
        <f t="shared" si="1"/>
        <v>39.3</v>
      </c>
      <c r="G18" s="3">
        <f t="shared" si="2"/>
        <v>50.55</v>
      </c>
      <c r="H18" s="3">
        <v>15</v>
      </c>
    </row>
    <row r="19" spans="1:8" ht="18" customHeight="1">
      <c r="A19" s="3" t="s">
        <v>87</v>
      </c>
      <c r="B19" s="3" t="s">
        <v>6</v>
      </c>
      <c r="C19" s="3">
        <v>150</v>
      </c>
      <c r="D19" s="3">
        <f t="shared" si="0"/>
        <v>7.5</v>
      </c>
      <c r="E19" s="3">
        <v>71</v>
      </c>
      <c r="F19" s="3">
        <f t="shared" si="1"/>
        <v>42.6</v>
      </c>
      <c r="G19" s="3">
        <f t="shared" si="2"/>
        <v>50.1</v>
      </c>
      <c r="H19" s="3">
        <v>16</v>
      </c>
    </row>
    <row r="20" spans="1:8" ht="18" customHeight="1">
      <c r="A20" s="3" t="s">
        <v>63</v>
      </c>
      <c r="B20" s="3" t="s">
        <v>62</v>
      </c>
      <c r="C20" s="3">
        <v>190</v>
      </c>
      <c r="D20" s="3">
        <f t="shared" si="0"/>
        <v>9.5</v>
      </c>
      <c r="E20" s="3">
        <v>67</v>
      </c>
      <c r="F20" s="3">
        <f t="shared" si="1"/>
        <v>40.199999999999996</v>
      </c>
      <c r="G20" s="3">
        <f t="shared" si="2"/>
        <v>49.699999999999996</v>
      </c>
      <c r="H20" s="3">
        <v>17</v>
      </c>
    </row>
    <row r="21" spans="1:8" ht="18" customHeight="1">
      <c r="A21" s="3" t="s">
        <v>65</v>
      </c>
      <c r="B21" s="3" t="s">
        <v>62</v>
      </c>
      <c r="C21" s="3">
        <v>140</v>
      </c>
      <c r="D21" s="3">
        <f t="shared" si="0"/>
        <v>7</v>
      </c>
      <c r="E21" s="3">
        <v>68</v>
      </c>
      <c r="F21" s="3">
        <f t="shared" si="1"/>
        <v>40.8</v>
      </c>
      <c r="G21" s="3">
        <f t="shared" si="2"/>
        <v>47.8</v>
      </c>
      <c r="H21" s="3">
        <v>18</v>
      </c>
    </row>
    <row r="22" spans="1:8" ht="18" customHeight="1">
      <c r="A22" s="3" t="s">
        <v>74</v>
      </c>
      <c r="B22" s="3" t="s">
        <v>62</v>
      </c>
      <c r="C22" s="3">
        <v>265</v>
      </c>
      <c r="D22" s="3">
        <f t="shared" si="0"/>
        <v>13.25</v>
      </c>
      <c r="E22" s="3">
        <v>57.5</v>
      </c>
      <c r="F22" s="3">
        <f t="shared" si="1"/>
        <v>34.5</v>
      </c>
      <c r="G22" s="3">
        <f t="shared" si="2"/>
        <v>47.75</v>
      </c>
      <c r="H22" s="3">
        <v>19</v>
      </c>
    </row>
    <row r="23" spans="1:8" ht="18" customHeight="1">
      <c r="A23" s="3" t="s">
        <v>88</v>
      </c>
      <c r="B23" s="3" t="s">
        <v>89</v>
      </c>
      <c r="C23" s="3">
        <v>210</v>
      </c>
      <c r="D23" s="3">
        <f t="shared" si="0"/>
        <v>10.5</v>
      </c>
      <c r="E23" s="3">
        <v>61.5</v>
      </c>
      <c r="F23" s="3">
        <f t="shared" si="1"/>
        <v>36.9</v>
      </c>
      <c r="G23" s="3">
        <f t="shared" si="2"/>
        <v>47.4</v>
      </c>
      <c r="H23" s="3">
        <v>20</v>
      </c>
    </row>
    <row r="24" spans="1:8" ht="18" customHeight="1">
      <c r="A24" s="3" t="s">
        <v>73</v>
      </c>
      <c r="B24" s="3" t="s">
        <v>62</v>
      </c>
      <c r="C24" s="3">
        <v>200</v>
      </c>
      <c r="D24" s="3">
        <f t="shared" si="0"/>
        <v>10</v>
      </c>
      <c r="E24" s="3">
        <v>60.5</v>
      </c>
      <c r="F24" s="3">
        <f t="shared" si="1"/>
        <v>36.3</v>
      </c>
      <c r="G24" s="3">
        <f t="shared" si="2"/>
        <v>46.3</v>
      </c>
      <c r="H24" s="3">
        <v>21</v>
      </c>
    </row>
    <row r="25" spans="1:8" ht="18" customHeight="1">
      <c r="A25" s="3" t="s">
        <v>83</v>
      </c>
      <c r="B25" s="3" t="s">
        <v>62</v>
      </c>
      <c r="C25" s="3">
        <v>140</v>
      </c>
      <c r="D25" s="3">
        <f t="shared" si="0"/>
        <v>7</v>
      </c>
      <c r="E25" s="3">
        <v>65.5</v>
      </c>
      <c r="F25" s="3">
        <f t="shared" si="1"/>
        <v>39.3</v>
      </c>
      <c r="G25" s="3">
        <f t="shared" si="2"/>
        <v>46.3</v>
      </c>
      <c r="H25" s="3">
        <v>22</v>
      </c>
    </row>
    <row r="26" spans="1:8" ht="18" customHeight="1">
      <c r="A26" s="3" t="s">
        <v>78</v>
      </c>
      <c r="B26" s="3" t="s">
        <v>62</v>
      </c>
      <c r="C26" s="3">
        <v>175</v>
      </c>
      <c r="D26" s="3">
        <f t="shared" si="0"/>
        <v>8.75</v>
      </c>
      <c r="E26" s="3">
        <v>60.5</v>
      </c>
      <c r="F26" s="3">
        <f t="shared" si="1"/>
        <v>36.3</v>
      </c>
      <c r="G26" s="3">
        <f t="shared" si="2"/>
        <v>45.05</v>
      </c>
      <c r="H26" s="3">
        <v>23</v>
      </c>
    </row>
    <row r="27" spans="1:8" ht="18" customHeight="1">
      <c r="A27" s="3" t="s">
        <v>75</v>
      </c>
      <c r="B27" s="3" t="s">
        <v>62</v>
      </c>
      <c r="C27" s="3">
        <v>150</v>
      </c>
      <c r="D27" s="3">
        <f t="shared" si="0"/>
        <v>7.5</v>
      </c>
      <c r="E27" s="3">
        <v>60</v>
      </c>
      <c r="F27" s="3">
        <f t="shared" si="1"/>
        <v>36</v>
      </c>
      <c r="G27" s="3">
        <f t="shared" si="2"/>
        <v>43.5</v>
      </c>
      <c r="H27" s="3">
        <v>24</v>
      </c>
    </row>
    <row r="28" spans="1:8" ht="18" customHeight="1">
      <c r="A28" s="3" t="s">
        <v>81</v>
      </c>
      <c r="B28" s="3" t="s">
        <v>62</v>
      </c>
      <c r="C28" s="3">
        <v>215</v>
      </c>
      <c r="D28" s="3">
        <f t="shared" si="0"/>
        <v>10.75</v>
      </c>
      <c r="E28" s="3">
        <v>53.5</v>
      </c>
      <c r="F28" s="3">
        <f t="shared" si="1"/>
        <v>32.1</v>
      </c>
      <c r="G28" s="3">
        <f t="shared" si="2"/>
        <v>42.85</v>
      </c>
      <c r="H28" s="3">
        <v>25</v>
      </c>
    </row>
    <row r="29" spans="1:8" ht="18" customHeight="1">
      <c r="A29" s="3" t="s">
        <v>85</v>
      </c>
      <c r="B29" s="3" t="s">
        <v>62</v>
      </c>
      <c r="C29" s="3">
        <v>95</v>
      </c>
      <c r="D29" s="3">
        <f t="shared" si="0"/>
        <v>4.75</v>
      </c>
      <c r="E29" s="3">
        <v>62</v>
      </c>
      <c r="F29" s="3">
        <f t="shared" si="1"/>
        <v>37.199999999999996</v>
      </c>
      <c r="G29" s="3">
        <f t="shared" si="2"/>
        <v>41.949999999999996</v>
      </c>
      <c r="H29" s="3">
        <v>26</v>
      </c>
    </row>
    <row r="30" spans="1:8" ht="18" customHeight="1">
      <c r="A30" s="3" t="s">
        <v>64</v>
      </c>
      <c r="B30" s="3" t="s">
        <v>62</v>
      </c>
      <c r="C30" s="3" t="s">
        <v>107</v>
      </c>
      <c r="D30" s="3"/>
      <c r="E30" s="3" t="s">
        <v>106</v>
      </c>
      <c r="F30" s="3"/>
      <c r="G30" s="3"/>
      <c r="H30" s="3">
        <v>27</v>
      </c>
    </row>
    <row r="31" spans="1:8" ht="18" customHeight="1">
      <c r="A31" s="3"/>
      <c r="B31" s="3"/>
      <c r="C31" s="3"/>
      <c r="D31" s="3"/>
      <c r="E31" s="3"/>
      <c r="F31" s="3"/>
      <c r="G31" s="3"/>
      <c r="H31" s="3"/>
    </row>
    <row r="32" spans="1:8" ht="20.25" customHeight="1">
      <c r="A32" s="5" t="s">
        <v>104</v>
      </c>
      <c r="B32" s="5"/>
      <c r="C32" s="5"/>
      <c r="D32" s="5"/>
      <c r="E32" s="5"/>
      <c r="F32" s="5"/>
      <c r="G32" s="5"/>
      <c r="H32" s="5"/>
    </row>
    <row r="33" spans="1:8" ht="27" customHeight="1">
      <c r="A33" s="6"/>
      <c r="B33" s="6"/>
      <c r="C33" s="6"/>
      <c r="D33" s="6"/>
      <c r="E33" s="6"/>
      <c r="F33" s="6"/>
      <c r="G33" s="6"/>
      <c r="H33" s="6"/>
    </row>
  </sheetData>
  <sheetProtection/>
  <mergeCells count="8">
    <mergeCell ref="A32:H33"/>
    <mergeCell ref="A1:H1"/>
    <mergeCell ref="A2:A3"/>
    <mergeCell ref="B2:B3"/>
    <mergeCell ref="C2:D2"/>
    <mergeCell ref="E2:F2"/>
    <mergeCell ref="G2:G3"/>
    <mergeCell ref="H2:H3"/>
  </mergeCells>
  <printOptions/>
  <pageMargins left="0.93" right="0.41" top="0.43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1" sqref="A1:M1"/>
    </sheetView>
  </sheetViews>
  <sheetFormatPr defaultColWidth="9.00390625" defaultRowHeight="14.25"/>
  <sheetData>
    <row r="1" spans="1:13" ht="39" customHeight="1">
      <c r="A1" s="12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3.25" customHeight="1">
      <c r="A2" s="8" t="s">
        <v>0</v>
      </c>
      <c r="B2" s="8" t="s">
        <v>1</v>
      </c>
      <c r="C2" s="8" t="s">
        <v>2</v>
      </c>
      <c r="D2" s="8" t="s">
        <v>90</v>
      </c>
      <c r="E2" s="8" t="s">
        <v>3</v>
      </c>
      <c r="F2" s="8" t="s">
        <v>4</v>
      </c>
      <c r="G2" s="8" t="s">
        <v>91</v>
      </c>
      <c r="H2" s="10" t="s">
        <v>92</v>
      </c>
      <c r="I2" s="10"/>
      <c r="J2" s="10" t="s">
        <v>93</v>
      </c>
      <c r="K2" s="10"/>
      <c r="L2" s="3" t="s">
        <v>96</v>
      </c>
      <c r="M2" s="3" t="s">
        <v>98</v>
      </c>
    </row>
    <row r="3" spans="1:13" ht="28.5">
      <c r="A3" s="9"/>
      <c r="B3" s="9"/>
      <c r="C3" s="9"/>
      <c r="D3" s="9"/>
      <c r="E3" s="9"/>
      <c r="F3" s="9"/>
      <c r="G3" s="9"/>
      <c r="H3" s="3" t="s">
        <v>95</v>
      </c>
      <c r="I3" s="3" t="s">
        <v>97</v>
      </c>
      <c r="J3" s="3" t="s">
        <v>95</v>
      </c>
      <c r="K3" s="3" t="s">
        <v>94</v>
      </c>
      <c r="L3" s="3"/>
      <c r="M3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SDWM</cp:lastModifiedBy>
  <cp:lastPrinted>2017-08-09T06:08:08Z</cp:lastPrinted>
  <dcterms:created xsi:type="dcterms:W3CDTF">2017-08-01T06:33:20Z</dcterms:created>
  <dcterms:modified xsi:type="dcterms:W3CDTF">2017-08-09T08:19:41Z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