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勤务类" sheetId="1" r:id="rId1"/>
    <sheet name="文职类" sheetId="2" r:id="rId2"/>
  </sheets>
  <definedNames>
    <definedName name="_xlnm._FilterDatabase" localSheetId="0" hidden="1">'勤务类'!$J$4:$J$31</definedName>
  </definedNames>
  <calcPr fullCalcOnLoad="1"/>
</workbook>
</file>

<file path=xl/sharedStrings.xml><?xml version="1.0" encoding="utf-8"?>
<sst xmlns="http://schemas.openxmlformats.org/spreadsheetml/2006/main" count="136" uniqueCount="50">
  <si>
    <t>姓名</t>
  </si>
  <si>
    <t>性别</t>
  </si>
  <si>
    <t>体能测试</t>
  </si>
  <si>
    <t>笔试</t>
  </si>
  <si>
    <t>面试</t>
  </si>
  <si>
    <t>当前总分</t>
  </si>
  <si>
    <t>得分</t>
  </si>
  <si>
    <t>折合后（60%）</t>
  </si>
  <si>
    <t>折合后（20%）</t>
  </si>
  <si>
    <t>魏志勇</t>
  </si>
  <si>
    <t>男</t>
  </si>
  <si>
    <t>否</t>
  </si>
  <si>
    <t>吕炀迪</t>
  </si>
  <si>
    <t>赵文武</t>
  </si>
  <si>
    <t>是</t>
  </si>
  <si>
    <t>黄勇</t>
  </si>
  <si>
    <t>杨永祥</t>
  </si>
  <si>
    <t>何星</t>
  </si>
  <si>
    <t>孙斌鑫</t>
  </si>
  <si>
    <t>赵耀</t>
  </si>
  <si>
    <t>杨羽源</t>
  </si>
  <si>
    <t xml:space="preserve">否 </t>
  </si>
  <si>
    <t>董雪龙</t>
  </si>
  <si>
    <t>曹鹏飞</t>
  </si>
  <si>
    <t>方超</t>
  </si>
  <si>
    <t>刘飞</t>
  </si>
  <si>
    <t>戴佳俊</t>
  </si>
  <si>
    <t>覃意成</t>
  </si>
  <si>
    <t>赵宇行</t>
  </si>
  <si>
    <t>宋聪</t>
  </si>
  <si>
    <t>杨冕</t>
  </si>
  <si>
    <t>商磊</t>
  </si>
  <si>
    <t>刘晓治</t>
  </si>
  <si>
    <t>胡建强</t>
  </si>
  <si>
    <t>李涛</t>
  </si>
  <si>
    <t>王攀</t>
  </si>
  <si>
    <t>刘梦琳</t>
  </si>
  <si>
    <t>女</t>
  </si>
  <si>
    <t>郑添尉</t>
  </si>
  <si>
    <t>吴银萍</t>
  </si>
  <si>
    <t>段星辰</t>
  </si>
  <si>
    <t>陈宇佳</t>
  </si>
  <si>
    <t>是否服兵役</t>
  </si>
  <si>
    <t>体检结果</t>
  </si>
  <si>
    <t>青神县2017年度拟招聘警辅人员名单（勤务类）</t>
  </si>
  <si>
    <t>折合后（60%）</t>
  </si>
  <si>
    <t>折合后（20%）</t>
  </si>
  <si>
    <t>青神县2017年度拟招聘警辅人员名单（文职类）</t>
  </si>
  <si>
    <t>体检情况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</si>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</sst>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4" borderId="7" applyNumberFormat="0" applyAlignment="0" applyProtection="0"/>
    <xf numFmtId="0" fontId="3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8.125" style="4" customWidth="1"/>
    <col min="2" max="2" width="4.875" style="4" customWidth="1"/>
    <col min="3" max="3" width="5.375" style="4" customWidth="1"/>
    <col min="4" max="4" width="6.50390625" style="4" customWidth="1"/>
    <col min="5" max="5" width="9.375" style="4" customWidth="1"/>
    <col min="6" max="6" width="7.375" style="4" customWidth="1"/>
    <col min="7" max="8" width="8.375" style="4" customWidth="1"/>
    <col min="9" max="9" width="8.50390625" style="4" customWidth="1"/>
    <col min="10" max="10" width="8.75390625" style="4" customWidth="1"/>
    <col min="11" max="11" width="5.50390625" style="4" customWidth="1"/>
    <col min="12" max="16384" width="9.00390625" style="4" customWidth="1"/>
  </cols>
  <sheetData>
    <row r="1" spans="1:11" ht="25.5" customHeight="1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5.5" customHeight="1">
      <c r="A2" s="6" t="s">
        <v>0</v>
      </c>
      <c r="B2" s="6" t="s">
        <v>1</v>
      </c>
      <c r="C2" s="6" t="s">
        <v>42</v>
      </c>
      <c r="D2" s="9" t="s">
        <v>2</v>
      </c>
      <c r="E2" s="9"/>
      <c r="F2" s="9" t="s">
        <v>3</v>
      </c>
      <c r="G2" s="9"/>
      <c r="H2" s="10" t="s">
        <v>4</v>
      </c>
      <c r="I2" s="11"/>
      <c r="J2" s="6" t="s">
        <v>5</v>
      </c>
      <c r="K2" s="6" t="s">
        <v>43</v>
      </c>
    </row>
    <row r="3" spans="1:11" ht="36" customHeight="1">
      <c r="A3" s="7"/>
      <c r="B3" s="7"/>
      <c r="C3" s="7"/>
      <c r="D3" s="5" t="s">
        <v>6</v>
      </c>
      <c r="E3" s="5" t="s">
        <v>45</v>
      </c>
      <c r="F3" s="5" t="s">
        <v>6</v>
      </c>
      <c r="G3" s="5" t="s">
        <v>46</v>
      </c>
      <c r="H3" s="5" t="s">
        <v>6</v>
      </c>
      <c r="I3" s="5" t="s">
        <v>8</v>
      </c>
      <c r="J3" s="7"/>
      <c r="K3" s="7"/>
    </row>
    <row r="4" spans="1:11" ht="18.75" customHeight="1">
      <c r="A4" s="5" t="s">
        <v>9</v>
      </c>
      <c r="B4" s="5" t="s">
        <v>10</v>
      </c>
      <c r="C4" s="5" t="s">
        <v>11</v>
      </c>
      <c r="D4" s="5">
        <v>360</v>
      </c>
      <c r="E4" s="5">
        <f aca="true" t="shared" si="0" ref="E4:E21">D4/4*0.6</f>
        <v>54</v>
      </c>
      <c r="F4" s="5">
        <v>46.5</v>
      </c>
      <c r="G4" s="5">
        <f aca="true" t="shared" si="1" ref="G4:G21">F4*0.2</f>
        <v>9.3</v>
      </c>
      <c r="H4" s="5">
        <v>86</v>
      </c>
      <c r="I4" s="5">
        <f aca="true" t="shared" si="2" ref="I4:I21">H4*0.2</f>
        <v>17.2</v>
      </c>
      <c r="J4" s="5">
        <f aca="true" t="shared" si="3" ref="J4:J21">E4+G4+I4</f>
        <v>80.5</v>
      </c>
      <c r="K4" s="5" t="s">
        <v>49</v>
      </c>
    </row>
    <row r="5" spans="1:11" ht="18.75" customHeight="1">
      <c r="A5" s="5" t="s">
        <v>12</v>
      </c>
      <c r="B5" s="5" t="s">
        <v>10</v>
      </c>
      <c r="C5" s="5" t="s">
        <v>11</v>
      </c>
      <c r="D5" s="5">
        <v>325</v>
      </c>
      <c r="E5" s="5">
        <f t="shared" si="0"/>
        <v>48.75</v>
      </c>
      <c r="F5" s="5">
        <v>64</v>
      </c>
      <c r="G5" s="5">
        <f t="shared" si="1"/>
        <v>12.8</v>
      </c>
      <c r="H5" s="5">
        <v>91.4</v>
      </c>
      <c r="I5" s="5">
        <f t="shared" si="2"/>
        <v>18.28</v>
      </c>
      <c r="J5" s="5">
        <f t="shared" si="3"/>
        <v>79.83</v>
      </c>
      <c r="K5" s="5" t="s">
        <v>49</v>
      </c>
    </row>
    <row r="6" spans="1:11" ht="18.75" customHeight="1">
      <c r="A6" s="5" t="s">
        <v>13</v>
      </c>
      <c r="B6" s="5" t="s">
        <v>10</v>
      </c>
      <c r="C6" s="5" t="s">
        <v>14</v>
      </c>
      <c r="D6" s="5">
        <v>360</v>
      </c>
      <c r="E6" s="5">
        <f t="shared" si="0"/>
        <v>54</v>
      </c>
      <c r="F6" s="5">
        <v>37</v>
      </c>
      <c r="G6" s="5">
        <f t="shared" si="1"/>
        <v>7.4</v>
      </c>
      <c r="H6" s="5">
        <v>86.6</v>
      </c>
      <c r="I6" s="5">
        <f t="shared" si="2"/>
        <v>17.32</v>
      </c>
      <c r="J6" s="5">
        <f t="shared" si="3"/>
        <v>78.72</v>
      </c>
      <c r="K6" s="5" t="s">
        <v>49</v>
      </c>
    </row>
    <row r="7" spans="1:11" ht="18.75" customHeight="1">
      <c r="A7" s="5" t="s">
        <v>15</v>
      </c>
      <c r="B7" s="5" t="s">
        <v>10</v>
      </c>
      <c r="C7" s="5" t="s">
        <v>14</v>
      </c>
      <c r="D7" s="5">
        <v>350</v>
      </c>
      <c r="E7" s="5">
        <f t="shared" si="0"/>
        <v>52.5</v>
      </c>
      <c r="F7" s="5">
        <v>42.5</v>
      </c>
      <c r="G7" s="5">
        <f t="shared" si="1"/>
        <v>8.5</v>
      </c>
      <c r="H7" s="5">
        <v>82.8</v>
      </c>
      <c r="I7" s="5">
        <f t="shared" si="2"/>
        <v>16.56</v>
      </c>
      <c r="J7" s="5">
        <f t="shared" si="3"/>
        <v>77.56</v>
      </c>
      <c r="K7" s="5" t="s">
        <v>49</v>
      </c>
    </row>
    <row r="8" spans="1:11" ht="18.75" customHeight="1">
      <c r="A8" s="5" t="s">
        <v>16</v>
      </c>
      <c r="B8" s="5" t="s">
        <v>10</v>
      </c>
      <c r="C8" s="5" t="s">
        <v>11</v>
      </c>
      <c r="D8" s="5">
        <v>330</v>
      </c>
      <c r="E8" s="5">
        <f t="shared" si="0"/>
        <v>49.5</v>
      </c>
      <c r="F8" s="5">
        <v>53.5</v>
      </c>
      <c r="G8" s="5">
        <f t="shared" si="1"/>
        <v>10.700000000000001</v>
      </c>
      <c r="H8" s="5">
        <v>86.6</v>
      </c>
      <c r="I8" s="5">
        <f t="shared" si="2"/>
        <v>17.32</v>
      </c>
      <c r="J8" s="5">
        <f t="shared" si="3"/>
        <v>77.52000000000001</v>
      </c>
      <c r="K8" s="5" t="s">
        <v>49</v>
      </c>
    </row>
    <row r="9" spans="1:11" ht="18.75" customHeight="1">
      <c r="A9" s="5" t="s">
        <v>17</v>
      </c>
      <c r="B9" s="5" t="s">
        <v>10</v>
      </c>
      <c r="C9" s="5" t="s">
        <v>11</v>
      </c>
      <c r="D9" s="5">
        <v>300</v>
      </c>
      <c r="E9" s="5">
        <f t="shared" si="0"/>
        <v>45</v>
      </c>
      <c r="F9" s="5">
        <v>67</v>
      </c>
      <c r="G9" s="5">
        <f t="shared" si="1"/>
        <v>13.4</v>
      </c>
      <c r="H9" s="5">
        <v>86.6</v>
      </c>
      <c r="I9" s="5">
        <f t="shared" si="2"/>
        <v>17.32</v>
      </c>
      <c r="J9" s="5">
        <f t="shared" si="3"/>
        <v>75.72</v>
      </c>
      <c r="K9" s="5" t="s">
        <v>49</v>
      </c>
    </row>
    <row r="10" spans="1:11" ht="18.75" customHeight="1">
      <c r="A10" s="5" t="s">
        <v>18</v>
      </c>
      <c r="B10" s="5" t="s">
        <v>10</v>
      </c>
      <c r="C10" s="5" t="s">
        <v>11</v>
      </c>
      <c r="D10" s="5">
        <v>300</v>
      </c>
      <c r="E10" s="5">
        <f t="shared" si="0"/>
        <v>45</v>
      </c>
      <c r="F10" s="5">
        <v>55</v>
      </c>
      <c r="G10" s="5">
        <f t="shared" si="1"/>
        <v>11</v>
      </c>
      <c r="H10" s="5">
        <v>84.2</v>
      </c>
      <c r="I10" s="5">
        <f t="shared" si="2"/>
        <v>16.84</v>
      </c>
      <c r="J10" s="5">
        <f t="shared" si="3"/>
        <v>72.84</v>
      </c>
      <c r="K10" s="5" t="s">
        <v>49</v>
      </c>
    </row>
    <row r="11" spans="1:11" ht="18.75" customHeight="1">
      <c r="A11" s="5" t="s">
        <v>19</v>
      </c>
      <c r="B11" s="5" t="s">
        <v>10</v>
      </c>
      <c r="C11" s="5" t="s">
        <v>11</v>
      </c>
      <c r="D11" s="5">
        <v>295</v>
      </c>
      <c r="E11" s="5">
        <f t="shared" si="0"/>
        <v>44.25</v>
      </c>
      <c r="F11" s="5">
        <v>56.5</v>
      </c>
      <c r="G11" s="5">
        <f t="shared" si="1"/>
        <v>11.3</v>
      </c>
      <c r="H11" s="5">
        <v>85.6</v>
      </c>
      <c r="I11" s="5">
        <f t="shared" si="2"/>
        <v>17.12</v>
      </c>
      <c r="J11" s="5">
        <f t="shared" si="3"/>
        <v>72.67</v>
      </c>
      <c r="K11" s="5" t="s">
        <v>49</v>
      </c>
    </row>
    <row r="12" spans="1:11" ht="18.75" customHeight="1">
      <c r="A12" s="5" t="s">
        <v>20</v>
      </c>
      <c r="B12" s="5" t="s">
        <v>10</v>
      </c>
      <c r="C12" s="5" t="s">
        <v>21</v>
      </c>
      <c r="D12" s="5">
        <v>285</v>
      </c>
      <c r="E12" s="5">
        <f t="shared" si="0"/>
        <v>42.75</v>
      </c>
      <c r="F12" s="5">
        <v>59.5</v>
      </c>
      <c r="G12" s="5">
        <f t="shared" si="1"/>
        <v>11.9</v>
      </c>
      <c r="H12" s="5">
        <v>88.4</v>
      </c>
      <c r="I12" s="5">
        <f t="shared" si="2"/>
        <v>17.680000000000003</v>
      </c>
      <c r="J12" s="5">
        <f t="shared" si="3"/>
        <v>72.33</v>
      </c>
      <c r="K12" s="5" t="s">
        <v>49</v>
      </c>
    </row>
    <row r="13" spans="1:11" ht="18.75" customHeight="1">
      <c r="A13" s="5" t="s">
        <v>22</v>
      </c>
      <c r="B13" s="5" t="s">
        <v>10</v>
      </c>
      <c r="C13" s="5" t="s">
        <v>11</v>
      </c>
      <c r="D13" s="5">
        <v>270</v>
      </c>
      <c r="E13" s="5">
        <f t="shared" si="0"/>
        <v>40.5</v>
      </c>
      <c r="F13" s="5">
        <v>68.5</v>
      </c>
      <c r="G13" s="5">
        <f t="shared" si="1"/>
        <v>13.700000000000001</v>
      </c>
      <c r="H13" s="5">
        <v>86</v>
      </c>
      <c r="I13" s="5">
        <f t="shared" si="2"/>
        <v>17.2</v>
      </c>
      <c r="J13" s="5">
        <f t="shared" si="3"/>
        <v>71.4</v>
      </c>
      <c r="K13" s="5" t="s">
        <v>49</v>
      </c>
    </row>
    <row r="14" spans="1:11" ht="18.75" customHeight="1">
      <c r="A14" s="5" t="s">
        <v>24</v>
      </c>
      <c r="B14" s="5" t="s">
        <v>10</v>
      </c>
      <c r="C14" s="5" t="s">
        <v>14</v>
      </c>
      <c r="D14" s="5">
        <v>270</v>
      </c>
      <c r="E14" s="5">
        <f t="shared" si="0"/>
        <v>40.5</v>
      </c>
      <c r="F14" s="5">
        <v>64.5</v>
      </c>
      <c r="G14" s="5">
        <f t="shared" si="1"/>
        <v>12.9</v>
      </c>
      <c r="H14" s="5">
        <v>86.2</v>
      </c>
      <c r="I14" s="5">
        <f t="shared" si="2"/>
        <v>17.240000000000002</v>
      </c>
      <c r="J14" s="5">
        <f t="shared" si="3"/>
        <v>70.64</v>
      </c>
      <c r="K14" s="5" t="s">
        <v>49</v>
      </c>
    </row>
    <row r="15" spans="1:11" ht="18.75" customHeight="1">
      <c r="A15" s="5" t="s">
        <v>23</v>
      </c>
      <c r="B15" s="5" t="s">
        <v>10</v>
      </c>
      <c r="C15" s="5" t="s">
        <v>14</v>
      </c>
      <c r="D15" s="5">
        <v>290</v>
      </c>
      <c r="E15" s="5">
        <f t="shared" si="0"/>
        <v>43.5</v>
      </c>
      <c r="F15" s="5">
        <v>50</v>
      </c>
      <c r="G15" s="5">
        <f t="shared" si="1"/>
        <v>10</v>
      </c>
      <c r="H15" s="5">
        <v>84</v>
      </c>
      <c r="I15" s="5">
        <f t="shared" si="2"/>
        <v>16.8</v>
      </c>
      <c r="J15" s="5">
        <f t="shared" si="3"/>
        <v>70.3</v>
      </c>
      <c r="K15" s="5" t="s">
        <v>49</v>
      </c>
    </row>
    <row r="16" spans="1:11" ht="18.75" customHeight="1">
      <c r="A16" s="5" t="s">
        <v>25</v>
      </c>
      <c r="B16" s="5" t="s">
        <v>10</v>
      </c>
      <c r="C16" s="5" t="s">
        <v>11</v>
      </c>
      <c r="D16" s="5">
        <v>275</v>
      </c>
      <c r="E16" s="5">
        <f t="shared" si="0"/>
        <v>41.25</v>
      </c>
      <c r="F16" s="5">
        <v>54.5</v>
      </c>
      <c r="G16" s="5">
        <f t="shared" si="1"/>
        <v>10.9</v>
      </c>
      <c r="H16" s="5">
        <v>90.4</v>
      </c>
      <c r="I16" s="5">
        <f t="shared" si="2"/>
        <v>18.080000000000002</v>
      </c>
      <c r="J16" s="5">
        <f t="shared" si="3"/>
        <v>70.23</v>
      </c>
      <c r="K16" s="5" t="s">
        <v>49</v>
      </c>
    </row>
    <row r="17" spans="1:11" ht="18.75" customHeight="1">
      <c r="A17" s="5" t="s">
        <v>27</v>
      </c>
      <c r="B17" s="5" t="s">
        <v>10</v>
      </c>
      <c r="C17" s="5" t="s">
        <v>14</v>
      </c>
      <c r="D17" s="5">
        <v>260</v>
      </c>
      <c r="E17" s="5">
        <f t="shared" si="0"/>
        <v>39</v>
      </c>
      <c r="F17" s="5">
        <v>64</v>
      </c>
      <c r="G17" s="5">
        <f t="shared" si="1"/>
        <v>12.8</v>
      </c>
      <c r="H17" s="5">
        <v>87.8</v>
      </c>
      <c r="I17" s="5">
        <f t="shared" si="2"/>
        <v>17.56</v>
      </c>
      <c r="J17" s="5">
        <f t="shared" si="3"/>
        <v>69.36</v>
      </c>
      <c r="K17" s="5" t="s">
        <v>49</v>
      </c>
    </row>
    <row r="18" spans="1:11" ht="18.75" customHeight="1">
      <c r="A18" s="5" t="s">
        <v>26</v>
      </c>
      <c r="B18" s="5" t="s">
        <v>10</v>
      </c>
      <c r="C18" s="5" t="s">
        <v>11</v>
      </c>
      <c r="D18" s="5">
        <v>270</v>
      </c>
      <c r="E18" s="5">
        <f t="shared" si="0"/>
        <v>40.5</v>
      </c>
      <c r="F18" s="5">
        <v>57.5</v>
      </c>
      <c r="G18" s="5">
        <f t="shared" si="1"/>
        <v>11.5</v>
      </c>
      <c r="H18" s="5">
        <v>86</v>
      </c>
      <c r="I18" s="5">
        <f t="shared" si="2"/>
        <v>17.2</v>
      </c>
      <c r="J18" s="5">
        <f t="shared" si="3"/>
        <v>69.2</v>
      </c>
      <c r="K18" s="5" t="s">
        <v>49</v>
      </c>
    </row>
    <row r="19" spans="1:11" ht="18.75" customHeight="1">
      <c r="A19" s="5" t="s">
        <v>29</v>
      </c>
      <c r="B19" s="5" t="s">
        <v>10</v>
      </c>
      <c r="C19" s="5" t="s">
        <v>11</v>
      </c>
      <c r="D19" s="5">
        <v>255</v>
      </c>
      <c r="E19" s="5">
        <f t="shared" si="0"/>
        <v>38.25</v>
      </c>
      <c r="F19" s="5">
        <v>43.5</v>
      </c>
      <c r="G19" s="5">
        <f t="shared" si="1"/>
        <v>8.700000000000001</v>
      </c>
      <c r="H19" s="5">
        <v>87.2</v>
      </c>
      <c r="I19" s="5">
        <f t="shared" si="2"/>
        <v>17.44</v>
      </c>
      <c r="J19" s="5">
        <f t="shared" si="3"/>
        <v>64.39</v>
      </c>
      <c r="K19" s="5" t="s">
        <v>49</v>
      </c>
    </row>
    <row r="20" spans="1:11" ht="18.75" customHeight="1">
      <c r="A20" s="5" t="s">
        <v>28</v>
      </c>
      <c r="B20" s="5" t="s">
        <v>10</v>
      </c>
      <c r="C20" s="5" t="s">
        <v>14</v>
      </c>
      <c r="D20" s="5">
        <v>255</v>
      </c>
      <c r="E20" s="5">
        <f t="shared" si="0"/>
        <v>38.25</v>
      </c>
      <c r="F20" s="5">
        <v>44.5</v>
      </c>
      <c r="G20" s="5">
        <f t="shared" si="1"/>
        <v>8.9</v>
      </c>
      <c r="H20" s="5">
        <v>83.6</v>
      </c>
      <c r="I20" s="5">
        <f t="shared" si="2"/>
        <v>16.72</v>
      </c>
      <c r="J20" s="5">
        <f t="shared" si="3"/>
        <v>63.87</v>
      </c>
      <c r="K20" s="5" t="s">
        <v>49</v>
      </c>
    </row>
    <row r="21" spans="1:11" ht="18.75" customHeight="1">
      <c r="A21" s="5" t="s">
        <v>30</v>
      </c>
      <c r="B21" s="5" t="s">
        <v>10</v>
      </c>
      <c r="C21" s="5" t="s">
        <v>11</v>
      </c>
      <c r="D21" s="5">
        <v>240</v>
      </c>
      <c r="E21" s="5">
        <f t="shared" si="0"/>
        <v>36</v>
      </c>
      <c r="F21" s="5">
        <v>47</v>
      </c>
      <c r="G21" s="5">
        <f t="shared" si="1"/>
        <v>9.4</v>
      </c>
      <c r="H21" s="5">
        <v>86.2</v>
      </c>
      <c r="I21" s="5">
        <f t="shared" si="2"/>
        <v>17.240000000000002</v>
      </c>
      <c r="J21" s="5">
        <f t="shared" si="3"/>
        <v>62.64</v>
      </c>
      <c r="K21" s="5" t="s">
        <v>49</v>
      </c>
    </row>
    <row r="22" spans="1:11" ht="18.75" customHeight="1">
      <c r="A22" s="5" t="s">
        <v>31</v>
      </c>
      <c r="B22" s="5" t="s">
        <v>10</v>
      </c>
      <c r="C22" s="5" t="s">
        <v>11</v>
      </c>
      <c r="D22" s="5">
        <v>240</v>
      </c>
      <c r="E22" s="5">
        <f>D22/4*0.6</f>
        <v>36</v>
      </c>
      <c r="F22" s="5">
        <v>45.5</v>
      </c>
      <c r="G22" s="5">
        <f>F22*0.2</f>
        <v>9.1</v>
      </c>
      <c r="H22" s="5">
        <v>85.2</v>
      </c>
      <c r="I22" s="5">
        <f>H22*0.2</f>
        <v>17.040000000000003</v>
      </c>
      <c r="J22" s="5">
        <f>E22+G22+I22</f>
        <v>62.14</v>
      </c>
      <c r="K22" s="5" t="s">
        <v>49</v>
      </c>
    </row>
    <row r="23" spans="1:11" ht="18.75" customHeight="1">
      <c r="A23" s="5" t="s">
        <v>33</v>
      </c>
      <c r="B23" s="5" t="s">
        <v>10</v>
      </c>
      <c r="C23" s="5" t="s">
        <v>14</v>
      </c>
      <c r="D23" s="5">
        <v>225</v>
      </c>
      <c r="E23" s="5">
        <f>D23/4*0.6</f>
        <v>33.75</v>
      </c>
      <c r="F23" s="5">
        <v>43</v>
      </c>
      <c r="G23" s="5">
        <f>F23*0.2</f>
        <v>8.6</v>
      </c>
      <c r="H23" s="5">
        <v>87.2</v>
      </c>
      <c r="I23" s="5">
        <f>H23*0.2</f>
        <v>17.44</v>
      </c>
      <c r="J23" s="5">
        <f>E23+G23+I23</f>
        <v>59.790000000000006</v>
      </c>
      <c r="K23" s="5" t="s">
        <v>49</v>
      </c>
    </row>
    <row r="24" spans="1:11" ht="18.75" customHeight="1">
      <c r="A24" s="5" t="s">
        <v>32</v>
      </c>
      <c r="B24" s="5" t="s">
        <v>10</v>
      </c>
      <c r="C24" s="5" t="s">
        <v>14</v>
      </c>
      <c r="D24" s="5">
        <v>245</v>
      </c>
      <c r="E24" s="5">
        <f>D24/4*0.6</f>
        <v>36.75</v>
      </c>
      <c r="F24" s="5">
        <v>33</v>
      </c>
      <c r="G24" s="5">
        <f>F24*0.2</f>
        <v>6.6000000000000005</v>
      </c>
      <c r="H24" s="5">
        <v>81.4</v>
      </c>
      <c r="I24" s="5">
        <f>H24*0.2</f>
        <v>16.28</v>
      </c>
      <c r="J24" s="5">
        <f>E24+G24+I24</f>
        <v>59.63</v>
      </c>
      <c r="K24" s="5" t="s">
        <v>49</v>
      </c>
    </row>
    <row r="25" spans="1:11" ht="18.75" customHeight="1">
      <c r="A25" s="5" t="s">
        <v>35</v>
      </c>
      <c r="B25" s="5" t="s">
        <v>10</v>
      </c>
      <c r="C25" s="5" t="s">
        <v>14</v>
      </c>
      <c r="D25" s="5">
        <v>220</v>
      </c>
      <c r="E25" s="5">
        <f>D25/4*0.6</f>
        <v>33</v>
      </c>
      <c r="F25" s="5">
        <v>41.5</v>
      </c>
      <c r="G25" s="5">
        <f>F25*0.2</f>
        <v>8.3</v>
      </c>
      <c r="H25" s="5">
        <v>85</v>
      </c>
      <c r="I25" s="5">
        <f>H25*0.2</f>
        <v>17</v>
      </c>
      <c r="J25" s="5">
        <f>E25+G25+I25</f>
        <v>58.3</v>
      </c>
      <c r="K25" s="5" t="s">
        <v>49</v>
      </c>
    </row>
    <row r="26" spans="1:11" ht="18.75" customHeight="1">
      <c r="A26" s="5" t="s">
        <v>34</v>
      </c>
      <c r="B26" s="5" t="s">
        <v>10</v>
      </c>
      <c r="C26" s="5" t="s">
        <v>14</v>
      </c>
      <c r="D26" s="5">
        <v>235</v>
      </c>
      <c r="E26" s="5">
        <f>D26/4*0.6</f>
        <v>35.25</v>
      </c>
      <c r="F26" s="5">
        <v>32</v>
      </c>
      <c r="G26" s="5">
        <f>F26*0.2</f>
        <v>6.4</v>
      </c>
      <c r="H26" s="5">
        <v>80.2</v>
      </c>
      <c r="I26" s="5">
        <f>H26*0.2</f>
        <v>16.040000000000003</v>
      </c>
      <c r="J26" s="5">
        <f>E26+G26+I26</f>
        <v>57.69</v>
      </c>
      <c r="K26" s="5" t="s">
        <v>49</v>
      </c>
    </row>
    <row r="27" spans="1:11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</row>
    <row r="28" spans="1:11" ht="18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</row>
    <row r="29" spans="1:11" ht="18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</row>
    <row r="30" spans="1:11" ht="18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1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</row>
  </sheetData>
  <sheetProtection/>
  <autoFilter ref="J4:J31"/>
  <mergeCells count="9">
    <mergeCell ref="K2:K3"/>
    <mergeCell ref="A1:K1"/>
    <mergeCell ref="A2:A3"/>
    <mergeCell ref="B2:B3"/>
    <mergeCell ref="C2:C3"/>
    <mergeCell ref="D2:E2"/>
    <mergeCell ref="F2:G2"/>
    <mergeCell ref="H2:I2"/>
    <mergeCell ref="J2:J3"/>
  </mergeCells>
  <printOptions/>
  <pageMargins left="1.14" right="0.28" top="0.42" bottom="0.59" header="0.36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K5" sqref="K5"/>
    </sheetView>
  </sheetViews>
  <sheetFormatPr defaultColWidth="9.00390625" defaultRowHeight="14.25"/>
  <cols>
    <col min="1" max="1" width="10.25390625" style="1" customWidth="1"/>
    <col min="2" max="2" width="5.625" style="1" customWidth="1"/>
    <col min="3" max="3" width="8.25390625" style="1" customWidth="1"/>
    <col min="4" max="4" width="9.625" style="1" customWidth="1"/>
    <col min="5" max="5" width="6.375" style="1" customWidth="1"/>
    <col min="6" max="6" width="8.875" style="1" customWidth="1"/>
    <col min="7" max="7" width="7.25390625" style="1" customWidth="1"/>
    <col min="8" max="8" width="11.25390625" style="1" customWidth="1"/>
    <col min="9" max="9" width="8.625" style="1" customWidth="1"/>
    <col min="10" max="10" width="6.125" style="1" customWidth="1"/>
    <col min="11" max="16384" width="9.00390625" style="1" customWidth="1"/>
  </cols>
  <sheetData>
    <row r="1" spans="1:10" ht="36.75" customHeight="1">
      <c r="A1" s="8" t="s">
        <v>47</v>
      </c>
      <c r="B1" s="8"/>
      <c r="C1" s="8"/>
      <c r="D1" s="8"/>
      <c r="E1" s="8"/>
      <c r="F1" s="8"/>
      <c r="G1" s="8"/>
      <c r="H1" s="8"/>
      <c r="I1" s="8"/>
      <c r="J1" s="8"/>
    </row>
    <row r="2" spans="1:10" ht="30.75" customHeight="1">
      <c r="A2" s="15" t="s">
        <v>0</v>
      </c>
      <c r="B2" s="15" t="s">
        <v>1</v>
      </c>
      <c r="C2" s="12" t="s">
        <v>2</v>
      </c>
      <c r="D2" s="12"/>
      <c r="E2" s="12" t="s">
        <v>3</v>
      </c>
      <c r="F2" s="12"/>
      <c r="G2" s="13" t="s">
        <v>4</v>
      </c>
      <c r="H2" s="14"/>
      <c r="I2" s="15" t="s">
        <v>5</v>
      </c>
      <c r="J2" s="15" t="s">
        <v>48</v>
      </c>
    </row>
    <row r="3" spans="1:10" ht="34.5" customHeight="1">
      <c r="A3" s="16"/>
      <c r="B3" s="16"/>
      <c r="C3" s="2" t="s">
        <v>6</v>
      </c>
      <c r="D3" s="2" t="s">
        <v>8</v>
      </c>
      <c r="E3" s="2" t="s">
        <v>6</v>
      </c>
      <c r="F3" s="2" t="s">
        <v>7</v>
      </c>
      <c r="G3" s="2" t="s">
        <v>6</v>
      </c>
      <c r="H3" s="2" t="s">
        <v>8</v>
      </c>
      <c r="I3" s="16"/>
      <c r="J3" s="16"/>
    </row>
    <row r="4" spans="1:10" ht="18" customHeight="1">
      <c r="A4" s="5" t="s">
        <v>36</v>
      </c>
      <c r="B4" s="5" t="s">
        <v>37</v>
      </c>
      <c r="C4" s="5">
        <v>315</v>
      </c>
      <c r="D4" s="5">
        <f>C4/4*0.2</f>
        <v>15.75</v>
      </c>
      <c r="E4" s="5">
        <v>79</v>
      </c>
      <c r="F4" s="5">
        <f>E4*0.6</f>
        <v>47.4</v>
      </c>
      <c r="G4" s="5">
        <v>90.6</v>
      </c>
      <c r="H4" s="5">
        <f>G4*0.2</f>
        <v>18.12</v>
      </c>
      <c r="I4" s="5">
        <f>D4+F4+H4</f>
        <v>81.27</v>
      </c>
      <c r="J4" s="5" t="s">
        <v>49</v>
      </c>
    </row>
    <row r="5" spans="1:10" ht="18" customHeight="1">
      <c r="A5" s="5" t="s">
        <v>38</v>
      </c>
      <c r="B5" s="5" t="s">
        <v>37</v>
      </c>
      <c r="C5" s="5">
        <v>305</v>
      </c>
      <c r="D5" s="5">
        <f>C5/4*0.2</f>
        <v>15.25</v>
      </c>
      <c r="E5" s="5">
        <v>79</v>
      </c>
      <c r="F5" s="5">
        <f>E5*0.6</f>
        <v>47.4</v>
      </c>
      <c r="G5" s="5">
        <v>88.2</v>
      </c>
      <c r="H5" s="5">
        <f>G5*0.2</f>
        <v>17.64</v>
      </c>
      <c r="I5" s="5">
        <f>D5+F5+H5</f>
        <v>80.28999999999999</v>
      </c>
      <c r="J5" s="5" t="s">
        <v>49</v>
      </c>
    </row>
    <row r="6" spans="1:10" ht="18" customHeight="1">
      <c r="A6" s="5" t="s">
        <v>39</v>
      </c>
      <c r="B6" s="5" t="s">
        <v>37</v>
      </c>
      <c r="C6" s="5">
        <v>320</v>
      </c>
      <c r="D6" s="5">
        <f>C6/4*0.2</f>
        <v>16</v>
      </c>
      <c r="E6" s="5">
        <v>74.5</v>
      </c>
      <c r="F6" s="5">
        <f>E6*0.6</f>
        <v>44.699999999999996</v>
      </c>
      <c r="G6" s="5">
        <v>89.8</v>
      </c>
      <c r="H6" s="5">
        <f>G6*0.2</f>
        <v>17.96</v>
      </c>
      <c r="I6" s="5">
        <f>D6+F6+H6</f>
        <v>78.66</v>
      </c>
      <c r="J6" s="5" t="s">
        <v>49</v>
      </c>
    </row>
    <row r="7" spans="1:10" ht="18" customHeight="1">
      <c r="A7" s="5" t="s">
        <v>40</v>
      </c>
      <c r="B7" s="5" t="s">
        <v>37</v>
      </c>
      <c r="C7" s="5">
        <v>330</v>
      </c>
      <c r="D7" s="5">
        <f>C7/4*0.2</f>
        <v>16.5</v>
      </c>
      <c r="E7" s="5">
        <v>74</v>
      </c>
      <c r="F7" s="5">
        <f>E7*0.6</f>
        <v>44.4</v>
      </c>
      <c r="G7" s="5">
        <v>88.4</v>
      </c>
      <c r="H7" s="5">
        <f>G7*0.2</f>
        <v>17.680000000000003</v>
      </c>
      <c r="I7" s="5">
        <f>D7+F7+H7</f>
        <v>78.58</v>
      </c>
      <c r="J7" s="5" t="s">
        <v>49</v>
      </c>
    </row>
    <row r="8" spans="1:10" ht="18" customHeight="1">
      <c r="A8" s="5" t="s">
        <v>41</v>
      </c>
      <c r="B8" s="5" t="s">
        <v>37</v>
      </c>
      <c r="C8" s="5">
        <v>265</v>
      </c>
      <c r="D8" s="5">
        <f>C8/4*0.2</f>
        <v>13.25</v>
      </c>
      <c r="E8" s="5">
        <v>76</v>
      </c>
      <c r="F8" s="5">
        <f>E8*0.6</f>
        <v>45.6</v>
      </c>
      <c r="G8" s="5">
        <v>90.4</v>
      </c>
      <c r="H8" s="5">
        <f>G8*0.2</f>
        <v>18.080000000000002</v>
      </c>
      <c r="I8" s="5">
        <f>D8+F8+H8</f>
        <v>76.93</v>
      </c>
      <c r="J8" s="5" t="s">
        <v>49</v>
      </c>
    </row>
  </sheetData>
  <sheetProtection/>
  <mergeCells count="8">
    <mergeCell ref="A1:J1"/>
    <mergeCell ref="C2:D2"/>
    <mergeCell ref="E2:F2"/>
    <mergeCell ref="G2:H2"/>
    <mergeCell ref="A2:A3"/>
    <mergeCell ref="B2:B3"/>
    <mergeCell ref="I2:I3"/>
    <mergeCell ref="J2:J3"/>
  </mergeCells>
  <printOptions/>
  <pageMargins left="0.93" right="0.41" top="0.43" bottom="1" header="0.3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2017-08-17T09:52:30Z</cp:lastPrinted>
  <dcterms:created xsi:type="dcterms:W3CDTF">2017-08-01T06:33:20Z</dcterms:created>
  <dcterms:modified xsi:type="dcterms:W3CDTF">2017-08-18T09:09:06Z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