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21720" windowHeight="13050"/>
  </bookViews>
  <sheets>
    <sheet name="公招  成绩统计" sheetId="1" r:id="rId1"/>
  </sheets>
  <definedNames>
    <definedName name="_xlnm._FilterDatabase" localSheetId="0" hidden="1">'公招  成绩统计'!$A$2:$N$18</definedName>
    <definedName name="_xlnm.Print_Titles" localSheetId="0">'公招  成绩统计'!$1:$3</definedName>
  </definedNames>
  <calcPr calcId="162913" fullCalcOnLoad="1"/>
</workbook>
</file>

<file path=xl/calcChain.xml><?xml version="1.0" encoding="utf-8"?>
<calcChain xmlns="http://schemas.openxmlformats.org/spreadsheetml/2006/main">
  <c r="J4" i="1"/>
  <c r="M4"/>
  <c r="L4"/>
  <c r="J5"/>
  <c r="L5"/>
  <c r="J6"/>
  <c r="L6"/>
  <c r="J7"/>
  <c r="L7"/>
  <c r="M7"/>
  <c r="J8"/>
  <c r="M8"/>
  <c r="L8"/>
  <c r="J9"/>
  <c r="M9"/>
  <c r="L9"/>
  <c r="J10"/>
  <c r="L10"/>
  <c r="J11"/>
  <c r="M11"/>
  <c r="L11"/>
  <c r="J12"/>
  <c r="L12"/>
  <c r="J13"/>
  <c r="M13"/>
  <c r="L13"/>
  <c r="J14"/>
  <c r="L14"/>
  <c r="M14"/>
  <c r="J15"/>
  <c r="M15"/>
  <c r="L15"/>
  <c r="J16"/>
  <c r="M16"/>
  <c r="L16"/>
  <c r="J17"/>
  <c r="M17"/>
  <c r="L17"/>
  <c r="J18"/>
  <c r="L18"/>
  <c r="J19"/>
  <c r="L19"/>
  <c r="M19"/>
  <c r="J20"/>
  <c r="M20"/>
  <c r="L20"/>
  <c r="J21"/>
  <c r="L21"/>
  <c r="J22"/>
  <c r="L22"/>
  <c r="J23"/>
  <c r="L23"/>
  <c r="M23"/>
  <c r="J24"/>
  <c r="M24"/>
  <c r="L24"/>
  <c r="J25"/>
  <c r="M25"/>
  <c r="L25"/>
  <c r="J26"/>
  <c r="L26"/>
  <c r="J27"/>
  <c r="M27"/>
  <c r="L27"/>
  <c r="J28"/>
  <c r="L28"/>
  <c r="J29"/>
  <c r="L29"/>
  <c r="J30"/>
  <c r="L30"/>
  <c r="M30"/>
  <c r="J31"/>
  <c r="M31"/>
  <c r="L31"/>
  <c r="J32"/>
  <c r="M32"/>
  <c r="L32"/>
  <c r="J33"/>
  <c r="L33"/>
  <c r="J34"/>
  <c r="L34"/>
  <c r="J35"/>
  <c r="L35"/>
  <c r="M35"/>
  <c r="J36"/>
  <c r="L36"/>
  <c r="M36"/>
  <c r="J37"/>
  <c r="M37"/>
  <c r="L37"/>
  <c r="J38"/>
  <c r="L38"/>
  <c r="J39"/>
  <c r="M39"/>
  <c r="L39"/>
  <c r="J40"/>
  <c r="M40"/>
  <c r="L40"/>
  <c r="J41"/>
  <c r="L41"/>
  <c r="J42"/>
  <c r="M42"/>
  <c r="L42"/>
  <c r="J43"/>
  <c r="M43"/>
  <c r="L43"/>
  <c r="J44"/>
  <c r="L44"/>
  <c r="M44"/>
  <c r="J45"/>
  <c r="M45"/>
  <c r="L45"/>
  <c r="J46"/>
  <c r="L46"/>
  <c r="J47"/>
  <c r="L47"/>
  <c r="M47"/>
  <c r="J48"/>
  <c r="M48"/>
  <c r="L48"/>
  <c r="J49"/>
  <c r="L49"/>
  <c r="J50"/>
  <c r="M50"/>
  <c r="L50"/>
  <c r="J51"/>
  <c r="M51"/>
  <c r="L51"/>
  <c r="J52"/>
  <c r="L52"/>
  <c r="M52"/>
  <c r="J53"/>
  <c r="M53"/>
  <c r="L53"/>
  <c r="J54"/>
  <c r="L54"/>
  <c r="J55"/>
  <c r="L55"/>
  <c r="M55"/>
  <c r="J56"/>
  <c r="M56"/>
  <c r="L56"/>
  <c r="J57"/>
  <c r="L57"/>
  <c r="J58"/>
  <c r="M58"/>
  <c r="L58"/>
  <c r="J59"/>
  <c r="M59"/>
  <c r="L59"/>
  <c r="J60"/>
  <c r="L60"/>
  <c r="M60"/>
  <c r="J61"/>
  <c r="M61"/>
  <c r="L61"/>
  <c r="J62"/>
  <c r="L62"/>
  <c r="J63"/>
  <c r="L63"/>
  <c r="M63"/>
  <c r="J64"/>
  <c r="M64"/>
  <c r="L64"/>
  <c r="J65"/>
  <c r="L65"/>
  <c r="J66"/>
  <c r="M66"/>
  <c r="L66"/>
  <c r="J67"/>
  <c r="M67"/>
  <c r="L67"/>
  <c r="J68"/>
  <c r="L68"/>
  <c r="M68"/>
  <c r="J69"/>
  <c r="M69"/>
  <c r="L69"/>
  <c r="J70"/>
  <c r="L70"/>
  <c r="M65"/>
  <c r="M62"/>
  <c r="M57"/>
  <c r="M54"/>
  <c r="M49"/>
  <c r="M46"/>
  <c r="M41"/>
  <c r="M38"/>
  <c r="M33"/>
  <c r="M28"/>
  <c r="M26"/>
  <c r="M21"/>
  <c r="M12"/>
  <c r="M10"/>
  <c r="M5"/>
  <c r="M22"/>
  <c r="M6"/>
  <c r="M70"/>
  <c r="M34"/>
  <c r="M29"/>
  <c r="M18"/>
</calcChain>
</file>

<file path=xl/sharedStrings.xml><?xml version="1.0" encoding="utf-8"?>
<sst xmlns="http://schemas.openxmlformats.org/spreadsheetml/2006/main" count="341" uniqueCount="205">
  <si>
    <t>广元市朝天区部分事业单位2017年上半年公开招聘
工作人员笔试总成绩、面试总成绩、考试总成绩及体检入闱人员名单</t>
  </si>
  <si>
    <t>序号</t>
  </si>
  <si>
    <t>笔试         准考证号</t>
  </si>
  <si>
    <t>证件号</t>
  </si>
  <si>
    <t>姓名</t>
  </si>
  <si>
    <t>招聘单位</t>
  </si>
  <si>
    <t>招聘岗位</t>
  </si>
  <si>
    <t>笔试总成绩</t>
  </si>
  <si>
    <t>笔试总成绩×60%</t>
  </si>
  <si>
    <t>面试总成绩</t>
  </si>
  <si>
    <t>面试总成绩×40%</t>
  </si>
  <si>
    <t>考试总成绩</t>
  </si>
  <si>
    <t>备注</t>
  </si>
  <si>
    <t>笔试   成绩</t>
  </si>
  <si>
    <t>政策性加分</t>
  </si>
  <si>
    <t>合计</t>
  </si>
  <si>
    <t>20171010106</t>
  </si>
  <si>
    <t>魏娅君</t>
  </si>
  <si>
    <t>朝天区项目中心</t>
  </si>
  <si>
    <t>文秘管理（管理岗位）</t>
  </si>
  <si>
    <t>体检入闱</t>
  </si>
  <si>
    <t>20171010104</t>
  </si>
  <si>
    <t>20171010118</t>
  </si>
  <si>
    <t>20171020928</t>
  </si>
  <si>
    <t>高文强</t>
  </si>
  <si>
    <t>综合管理（管理岗位）</t>
  </si>
  <si>
    <t>20171020510</t>
  </si>
  <si>
    <t>杨雪峰</t>
  </si>
  <si>
    <t>20171021017</t>
  </si>
  <si>
    <t>林小芸</t>
  </si>
  <si>
    <t>20171020906</t>
  </si>
  <si>
    <t>陈永阳</t>
  </si>
  <si>
    <t>20171020802</t>
  </si>
  <si>
    <t>20171020327</t>
  </si>
  <si>
    <t>20171020602</t>
  </si>
  <si>
    <t>20171020210</t>
  </si>
  <si>
    <t>20171020817</t>
  </si>
  <si>
    <t>20171020623</t>
  </si>
  <si>
    <t>20171020907</t>
  </si>
  <si>
    <t>20171031027</t>
  </si>
  <si>
    <t>张琳林</t>
  </si>
  <si>
    <t>朝天区乡镇林业站</t>
  </si>
  <si>
    <t>林业管理（专业技术岗位）</t>
  </si>
  <si>
    <t>20171031028</t>
  </si>
  <si>
    <t>姚恒</t>
  </si>
  <si>
    <t>20171031101</t>
  </si>
  <si>
    <t>高燕成</t>
  </si>
  <si>
    <t>20171041423</t>
  </si>
  <si>
    <t>何敏</t>
  </si>
  <si>
    <t>朝天区汪家乡林业站</t>
  </si>
  <si>
    <t>20171041202</t>
  </si>
  <si>
    <t>20171041229</t>
  </si>
  <si>
    <t>20171052415</t>
  </si>
  <si>
    <t>何红梅</t>
  </si>
  <si>
    <t>朝天区乡镇畜牧兽医站</t>
  </si>
  <si>
    <t>畜牧兽医（专业技术岗位）</t>
  </si>
  <si>
    <t>20171052414</t>
  </si>
  <si>
    <t>马志</t>
  </si>
  <si>
    <t>20171052327</t>
  </si>
  <si>
    <t>宋广安</t>
  </si>
  <si>
    <t>20171052407</t>
  </si>
  <si>
    <t>蔺文东</t>
  </si>
  <si>
    <t>20171052401</t>
  </si>
  <si>
    <t>20171052508</t>
  </si>
  <si>
    <t>20171052524</t>
  </si>
  <si>
    <t>20171052425</t>
  </si>
  <si>
    <t>面试缺考</t>
  </si>
  <si>
    <t>20171052422</t>
  </si>
  <si>
    <t>20171062622</t>
  </si>
  <si>
    <t>杨晨义</t>
  </si>
  <si>
    <t>朝天区城市城镇管理执法局</t>
  </si>
  <si>
    <t>20171062625</t>
  </si>
  <si>
    <t>20171072715</t>
  </si>
  <si>
    <t>毛庚</t>
  </si>
  <si>
    <t>朝天区河道管理站</t>
  </si>
  <si>
    <t>水利工程（专业技术岗位）</t>
  </si>
  <si>
    <t>20171072705</t>
  </si>
  <si>
    <t>20171082719</t>
  </si>
  <si>
    <t>何元江</t>
  </si>
  <si>
    <t>朝天区双峡湖管理局</t>
  </si>
  <si>
    <t>20171082721</t>
  </si>
  <si>
    <t>20171082720</t>
  </si>
  <si>
    <t>20171093311</t>
  </si>
  <si>
    <t>文涓</t>
  </si>
  <si>
    <t>朝天区曾家山旅游景区管理委员会</t>
  </si>
  <si>
    <t>女解说员（管理岗位）</t>
  </si>
  <si>
    <t>20171093203</t>
  </si>
  <si>
    <t>20171093030</t>
  </si>
  <si>
    <t>20171103507</t>
  </si>
  <si>
    <t>田东</t>
  </si>
  <si>
    <t>朝天区水磨沟景区管理委员会</t>
  </si>
  <si>
    <t>20171103503</t>
  </si>
  <si>
    <t>20171113601</t>
  </si>
  <si>
    <t>陈麒先</t>
  </si>
  <si>
    <t>朝天区广播电视台</t>
  </si>
  <si>
    <t>女播音员（专业技术岗位）</t>
  </si>
  <si>
    <t>20171113526</t>
  </si>
  <si>
    <t>20171113521</t>
  </si>
  <si>
    <t>20171123625</t>
  </si>
  <si>
    <t>柴天力</t>
  </si>
  <si>
    <t>朝天区房地产管理所</t>
  </si>
  <si>
    <t>信息管理（专业技术岗位）</t>
  </si>
  <si>
    <t>20171123703</t>
  </si>
  <si>
    <t>20171123713</t>
  </si>
  <si>
    <t>20171134002</t>
  </si>
  <si>
    <t>梁义</t>
  </si>
  <si>
    <t>朝天区乡镇人力资源和社会保障所</t>
  </si>
  <si>
    <t>20171135012</t>
  </si>
  <si>
    <t>任虹</t>
  </si>
  <si>
    <t>20171134322</t>
  </si>
  <si>
    <t>20171133727</t>
  </si>
  <si>
    <t>20171135108</t>
  </si>
  <si>
    <t>20171133823</t>
  </si>
  <si>
    <t>20171145423</t>
  </si>
  <si>
    <t>刘阳</t>
  </si>
  <si>
    <t>朝天经济开发区管理委员会</t>
  </si>
  <si>
    <t>财务管理（专业技术岗位）</t>
  </si>
  <si>
    <t>20171145430</t>
  </si>
  <si>
    <t>20171145312</t>
  </si>
  <si>
    <t>20171155524</t>
  </si>
  <si>
    <t>杜显锋</t>
  </si>
  <si>
    <t>朝天区环境监测站</t>
  </si>
  <si>
    <t>环境监测（专业技术岗位）</t>
  </si>
  <si>
    <t>20171155525</t>
  </si>
  <si>
    <t>李金铭</t>
  </si>
  <si>
    <t>20171155513</t>
  </si>
  <si>
    <t>陈秋君</t>
  </si>
  <si>
    <t>20171155523</t>
  </si>
  <si>
    <t>20171155617</t>
  </si>
  <si>
    <t>20171155607</t>
  </si>
  <si>
    <t>20171155624</t>
  </si>
  <si>
    <t>20171155603</t>
  </si>
  <si>
    <t>20171165630</t>
  </si>
  <si>
    <t>向前</t>
  </si>
  <si>
    <t>朝天区人民医院</t>
  </si>
  <si>
    <t>网络工程（专业技术岗位）</t>
  </si>
  <si>
    <t>20171165702</t>
  </si>
  <si>
    <t>20171165714</t>
  </si>
  <si>
    <t>5139021994****9336</t>
  </si>
  <si>
    <t>5108231990****4866</t>
  </si>
  <si>
    <t>5130231993****2720</t>
  </si>
  <si>
    <t>5108121992****0021</t>
  </si>
  <si>
    <t>5108111992****0622</t>
  </si>
  <si>
    <t>5108121992****631x</t>
  </si>
  <si>
    <t>5108211994****8513</t>
  </si>
  <si>
    <t>5110251991****9098</t>
  </si>
  <si>
    <t>5108021993****2652</t>
  </si>
  <si>
    <t>6123241990****1548</t>
  </si>
  <si>
    <t>5108121992****477x</t>
  </si>
  <si>
    <t>5001021994****4632</t>
  </si>
  <si>
    <t>6124251990****0024</t>
  </si>
  <si>
    <t>5108021987****1728</t>
  </si>
  <si>
    <t>6123271992****0119</t>
  </si>
  <si>
    <t>6226261991****762x</t>
  </si>
  <si>
    <t>5108111987****5683</t>
  </si>
  <si>
    <t>5108221993****2475</t>
  </si>
  <si>
    <t>5108231991****6054</t>
  </si>
  <si>
    <t>5108121989****0027</t>
  </si>
  <si>
    <t>5108221990****2878</t>
  </si>
  <si>
    <t>6224241993****3424</t>
  </si>
  <si>
    <t>5113031992****2658</t>
  </si>
  <si>
    <t>6226261992****1918</t>
  </si>
  <si>
    <t>5109211991****0711</t>
  </si>
  <si>
    <t>5108211985****5216</t>
  </si>
  <si>
    <t>5108221992****4174</t>
  </si>
  <si>
    <t>6226211990****1519</t>
  </si>
  <si>
    <t>5108111995****532x</t>
  </si>
  <si>
    <t>5107811992****4769</t>
  </si>
  <si>
    <t>5108241994****6263</t>
  </si>
  <si>
    <t>6123261993****0539</t>
  </si>
  <si>
    <t>5108121993****0030</t>
  </si>
  <si>
    <t>6226261994****1024</t>
  </si>
  <si>
    <t>5134351984****4615</t>
  </si>
  <si>
    <t>5113211989****1625</t>
  </si>
  <si>
    <t>5108111986****2561</t>
  </si>
  <si>
    <t>5108221986****2315</t>
  </si>
  <si>
    <t>5101831988****0058</t>
  </si>
  <si>
    <t>5115231992****4882</t>
  </si>
  <si>
    <t>5108231988****8513</t>
  </si>
  <si>
    <t>5137211990****4197</t>
  </si>
  <si>
    <t>5108021993****3828</t>
  </si>
  <si>
    <t>5113211995****2004</t>
  </si>
  <si>
    <t>6226211994****3135</t>
  </si>
  <si>
    <t>5108121991****5033</t>
  </si>
  <si>
    <t>5108021992****2016</t>
  </si>
  <si>
    <t>5108111987****0875</t>
  </si>
  <si>
    <t>5108211989****7429</t>
  </si>
  <si>
    <t>5108211987****7813</t>
  </si>
  <si>
    <t>3708281992****4018</t>
  </si>
  <si>
    <t>5108121992****0054</t>
  </si>
  <si>
    <t>5108021993****2912</t>
  </si>
  <si>
    <t>5137231989****2925</t>
  </si>
  <si>
    <t>6226261991****1023</t>
  </si>
  <si>
    <t>5108221994****7224</t>
  </si>
  <si>
    <t>5108211996****1321</t>
  </si>
  <si>
    <t>5108241989****2255</t>
  </si>
  <si>
    <t>5113811992****6986</t>
  </si>
  <si>
    <t>5137221988****4013</t>
  </si>
  <si>
    <t>5106231989****8130</t>
  </si>
  <si>
    <t>5108121991****003x</t>
  </si>
  <si>
    <t>5108211995****2375</t>
  </si>
  <si>
    <t>5108121994****2359</t>
  </si>
  <si>
    <t>5108241990****1249</t>
  </si>
  <si>
    <t>5108211990****132x</t>
  </si>
  <si>
    <t>5108121994****3623</t>
  </si>
</sst>
</file>

<file path=xl/styles.xml><?xml version="1.0" encoding="utf-8"?>
<styleSheet xmlns="http://schemas.openxmlformats.org/spreadsheetml/2006/main">
  <numFmts count="5">
    <numFmt numFmtId="176" formatCode="0.00_);[Red]\(0.00\)"/>
    <numFmt numFmtId="177" formatCode="0.00_ "/>
    <numFmt numFmtId="178" formatCode="0_ "/>
    <numFmt numFmtId="179" formatCode="0.00_);\(0.00\)"/>
    <numFmt numFmtId="180" formatCode="0.000_);[Red]\(0.000\)"/>
  </numFmts>
  <fonts count="13">
    <font>
      <sz val="10"/>
      <name val="Arial"/>
      <family val="2"/>
    </font>
    <font>
      <sz val="12"/>
      <name val="Arial"/>
      <family val="2"/>
    </font>
    <font>
      <sz val="18"/>
      <name val="方正大标宋简体"/>
      <charset val="134"/>
    </font>
    <font>
      <b/>
      <sz val="10"/>
      <name val="仿宋_GB2312"/>
      <family val="3"/>
      <charset val="134"/>
    </font>
    <font>
      <b/>
      <sz val="12"/>
      <name val="仿宋_GB2312"/>
      <family val="3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0"/>
      <name val="Arial"/>
      <family val="2"/>
    </font>
    <font>
      <sz val="9"/>
      <name val="宋体"/>
      <charset val="134"/>
    </font>
    <font>
      <sz val="9"/>
      <color theme="1"/>
      <name val="宋体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/>
    <xf numFmtId="0" fontId="9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>
      <alignment vertical="center"/>
    </xf>
    <xf numFmtId="0" fontId="6" fillId="0" borderId="0">
      <alignment vertical="center"/>
    </xf>
    <xf numFmtId="0" fontId="10" fillId="0" borderId="0"/>
    <xf numFmtId="0" fontId="6" fillId="0" borderId="0">
      <alignment vertical="center"/>
    </xf>
    <xf numFmtId="0" fontId="6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>
      <alignment vertical="center"/>
    </xf>
    <xf numFmtId="0" fontId="6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</cellStyleXfs>
  <cellXfs count="89">
    <xf numFmtId="0" fontId="0" fillId="0" borderId="0" xfId="0"/>
    <xf numFmtId="0" fontId="12" fillId="0" borderId="0" xfId="0" applyFont="1"/>
    <xf numFmtId="0" fontId="12" fillId="0" borderId="0" xfId="0" applyFont="1"/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14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left" vertical="center" wrapText="1"/>
    </xf>
    <xf numFmtId="176" fontId="12" fillId="0" borderId="1" xfId="14" applyNumberFormat="1" applyFont="1" applyFill="1" applyBorder="1" applyAlignment="1">
      <alignment horizontal="center" vertical="center" wrapText="1"/>
    </xf>
    <xf numFmtId="178" fontId="12" fillId="0" borderId="1" xfId="42" applyNumberFormat="1" applyFont="1" applyFill="1" applyBorder="1" applyAlignment="1">
      <alignment horizontal="center" vertical="center"/>
    </xf>
    <xf numFmtId="0" fontId="12" fillId="0" borderId="1" xfId="28" applyFont="1" applyFill="1" applyBorder="1" applyAlignment="1">
      <alignment horizontal="center" vertical="center" wrapText="1"/>
    </xf>
    <xf numFmtId="176" fontId="12" fillId="0" borderId="1" xfId="28" applyNumberFormat="1" applyFont="1" applyFill="1" applyBorder="1" applyAlignment="1">
      <alignment horizontal="center" vertical="center" wrapText="1"/>
    </xf>
    <xf numFmtId="179" fontId="12" fillId="0" borderId="1" xfId="42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12" fillId="0" borderId="1" xfId="33" applyFont="1" applyFill="1" applyBorder="1" applyAlignment="1">
      <alignment horizontal="center" vertical="center" wrapText="1"/>
    </xf>
    <xf numFmtId="176" fontId="12" fillId="0" borderId="1" xfId="33" applyNumberFormat="1" applyFont="1" applyFill="1" applyBorder="1" applyAlignment="1">
      <alignment horizontal="center" vertical="center" wrapText="1"/>
    </xf>
    <xf numFmtId="0" fontId="12" fillId="0" borderId="1" xfId="36" applyFont="1" applyFill="1" applyBorder="1" applyAlignment="1">
      <alignment horizontal="center" vertical="center" wrapText="1"/>
    </xf>
    <xf numFmtId="176" fontId="12" fillId="0" borderId="1" xfId="36" applyNumberFormat="1" applyFont="1" applyFill="1" applyBorder="1" applyAlignment="1">
      <alignment horizontal="center" vertical="center" wrapText="1"/>
    </xf>
    <xf numFmtId="0" fontId="12" fillId="0" borderId="1" xfId="38" applyFont="1" applyFill="1" applyBorder="1" applyAlignment="1">
      <alignment horizontal="center" vertical="center" wrapText="1"/>
    </xf>
    <xf numFmtId="176" fontId="12" fillId="0" borderId="1" xfId="38" applyNumberFormat="1" applyFont="1" applyFill="1" applyBorder="1" applyAlignment="1">
      <alignment horizontal="center" vertical="center" wrapText="1"/>
    </xf>
    <xf numFmtId="0" fontId="12" fillId="0" borderId="1" xfId="39" applyFont="1" applyFill="1" applyBorder="1" applyAlignment="1">
      <alignment horizontal="center" vertical="center" wrapText="1"/>
    </xf>
    <xf numFmtId="176" fontId="12" fillId="0" borderId="1" xfId="39" applyNumberFormat="1" applyFont="1" applyFill="1" applyBorder="1" applyAlignment="1">
      <alignment horizontal="center" vertical="center" wrapText="1"/>
    </xf>
    <xf numFmtId="0" fontId="12" fillId="0" borderId="1" xfId="40" applyFont="1" applyFill="1" applyBorder="1" applyAlignment="1">
      <alignment horizontal="center" vertical="center" wrapText="1"/>
    </xf>
    <xf numFmtId="176" fontId="12" fillId="0" borderId="1" xfId="40" applyNumberFormat="1" applyFont="1" applyFill="1" applyBorder="1" applyAlignment="1">
      <alignment horizontal="center" vertical="center" wrapText="1"/>
    </xf>
    <xf numFmtId="0" fontId="12" fillId="0" borderId="1" xfId="41" applyFont="1" applyFill="1" applyBorder="1" applyAlignment="1">
      <alignment horizontal="center" vertical="center" wrapText="1"/>
    </xf>
    <xf numFmtId="176" fontId="12" fillId="0" borderId="1" xfId="41" applyNumberFormat="1" applyFont="1" applyFill="1" applyBorder="1" applyAlignment="1">
      <alignment horizontal="center" vertical="center" wrapText="1"/>
    </xf>
    <xf numFmtId="0" fontId="12" fillId="0" borderId="1" xfId="5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left" vertical="center" wrapText="1"/>
    </xf>
    <xf numFmtId="176" fontId="12" fillId="0" borderId="1" xfId="5" applyNumberFormat="1" applyFont="1" applyFill="1" applyBorder="1" applyAlignment="1">
      <alignment horizontal="center" vertical="center" wrapText="1"/>
    </xf>
    <xf numFmtId="0" fontId="12" fillId="0" borderId="1" xfId="6" applyFont="1" applyFill="1" applyBorder="1" applyAlignment="1">
      <alignment horizontal="center" vertical="center" wrapText="1"/>
    </xf>
    <xf numFmtId="176" fontId="12" fillId="0" borderId="1" xfId="6" applyNumberFormat="1" applyFont="1" applyFill="1" applyBorder="1" applyAlignment="1">
      <alignment horizontal="center" vertical="center" wrapText="1"/>
    </xf>
    <xf numFmtId="0" fontId="12" fillId="0" borderId="1" xfId="7" applyFont="1" applyFill="1" applyBorder="1" applyAlignment="1">
      <alignment horizontal="center" vertical="center" wrapText="1"/>
    </xf>
    <xf numFmtId="176" fontId="12" fillId="0" borderId="1" xfId="7" applyNumberFormat="1" applyFont="1" applyFill="1" applyBorder="1" applyAlignment="1">
      <alignment horizontal="center" vertical="center" wrapText="1"/>
    </xf>
    <xf numFmtId="0" fontId="12" fillId="0" borderId="1" xfId="8" applyFont="1" applyFill="1" applyBorder="1" applyAlignment="1">
      <alignment horizontal="center" vertical="center" wrapText="1"/>
    </xf>
    <xf numFmtId="0" fontId="12" fillId="0" borderId="1" xfId="43" applyFont="1" applyFill="1" applyBorder="1" applyAlignment="1">
      <alignment horizontal="left" vertical="center" wrapText="1"/>
    </xf>
    <xf numFmtId="176" fontId="12" fillId="0" borderId="1" xfId="8" applyNumberFormat="1" applyFont="1" applyFill="1" applyBorder="1" applyAlignment="1">
      <alignment horizontal="center" vertical="center" wrapText="1"/>
    </xf>
    <xf numFmtId="0" fontId="12" fillId="0" borderId="1" xfId="9" applyFont="1" applyFill="1" applyBorder="1" applyAlignment="1">
      <alignment horizontal="center" vertical="center" wrapText="1"/>
    </xf>
    <xf numFmtId="176" fontId="12" fillId="0" borderId="1" xfId="9" applyNumberFormat="1" applyFont="1" applyFill="1" applyBorder="1" applyAlignment="1">
      <alignment horizontal="center" vertical="center" wrapText="1"/>
    </xf>
    <xf numFmtId="0" fontId="12" fillId="0" borderId="1" xfId="10" applyFont="1" applyFill="1" applyBorder="1" applyAlignment="1">
      <alignment horizontal="center" vertical="center" wrapText="1"/>
    </xf>
    <xf numFmtId="176" fontId="12" fillId="0" borderId="1" xfId="10" applyNumberFormat="1" applyFont="1" applyFill="1" applyBorder="1" applyAlignment="1">
      <alignment horizontal="center" vertical="center" wrapText="1"/>
    </xf>
    <xf numFmtId="0" fontId="12" fillId="0" borderId="1" xfId="11" applyFont="1" applyFill="1" applyBorder="1" applyAlignment="1">
      <alignment horizontal="center" vertical="center" wrapText="1"/>
    </xf>
    <xf numFmtId="176" fontId="12" fillId="0" borderId="1" xfId="11" applyNumberFormat="1" applyFont="1" applyFill="1" applyBorder="1" applyAlignment="1">
      <alignment horizontal="center" vertical="center" wrapText="1"/>
    </xf>
    <xf numFmtId="180" fontId="3" fillId="0" borderId="1" xfId="0" applyNumberFormat="1" applyFont="1" applyBorder="1" applyAlignment="1">
      <alignment horizontal="center" vertical="center" wrapText="1"/>
    </xf>
    <xf numFmtId="176" fontId="12" fillId="0" borderId="1" xfId="42" applyNumberFormat="1" applyFont="1" applyFill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/>
    </xf>
    <xf numFmtId="177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12" applyFont="1" applyFill="1" applyBorder="1" applyAlignment="1">
      <alignment horizontal="center" vertical="center" wrapText="1"/>
    </xf>
    <xf numFmtId="176" fontId="12" fillId="0" borderId="1" xfId="12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76" fontId="12" fillId="0" borderId="0" xfId="0" applyNumberFormat="1" applyFont="1" applyAlignment="1">
      <alignment horizontal="center" vertical="center"/>
    </xf>
    <xf numFmtId="177" fontId="12" fillId="0" borderId="0" xfId="0" applyNumberFormat="1" applyFont="1" applyAlignment="1">
      <alignment horizontal="center" vertical="center"/>
    </xf>
    <xf numFmtId="49" fontId="12" fillId="0" borderId="1" xfId="13" applyNumberFormat="1" applyFont="1" applyFill="1" applyBorder="1" applyAlignment="1">
      <alignment horizontal="center" vertical="center" wrapText="1"/>
    </xf>
    <xf numFmtId="49" fontId="12" fillId="0" borderId="1" xfId="18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2" fillId="0" borderId="1" xfId="19" applyNumberFormat="1" applyFont="1" applyFill="1" applyBorder="1" applyAlignment="1">
      <alignment horizontal="center" vertical="center" wrapText="1"/>
    </xf>
    <xf numFmtId="49" fontId="12" fillId="0" borderId="1" xfId="20" applyNumberFormat="1" applyFont="1" applyFill="1" applyBorder="1" applyAlignment="1">
      <alignment horizontal="center" vertical="center" wrapText="1"/>
    </xf>
    <xf numFmtId="49" fontId="12" fillId="0" borderId="1" xfId="21" applyNumberFormat="1" applyFont="1" applyFill="1" applyBorder="1" applyAlignment="1">
      <alignment horizontal="center" vertical="center" wrapText="1"/>
    </xf>
    <xf numFmtId="49" fontId="12" fillId="0" borderId="1" xfId="22" applyNumberFormat="1" applyFont="1" applyFill="1" applyBorder="1" applyAlignment="1">
      <alignment horizontal="center" vertical="center" wrapText="1"/>
    </xf>
    <xf numFmtId="49" fontId="12" fillId="0" borderId="1" xfId="23" applyNumberFormat="1" applyFont="1" applyFill="1" applyBorder="1" applyAlignment="1">
      <alignment horizontal="center" vertical="center" wrapText="1"/>
    </xf>
    <xf numFmtId="49" fontId="12" fillId="0" borderId="1" xfId="24" applyNumberFormat="1" applyFont="1" applyFill="1" applyBorder="1" applyAlignment="1">
      <alignment horizontal="center" vertical="center" wrapText="1"/>
    </xf>
    <xf numFmtId="49" fontId="12" fillId="0" borderId="1" xfId="25" applyNumberFormat="1" applyFont="1" applyFill="1" applyBorder="1" applyAlignment="1">
      <alignment horizontal="center" vertical="center" wrapText="1"/>
    </xf>
    <xf numFmtId="49" fontId="12" fillId="0" borderId="1" xfId="26" applyNumberFormat="1" applyFont="1" applyFill="1" applyBorder="1" applyAlignment="1">
      <alignment horizontal="center" vertical="center" wrapText="1"/>
    </xf>
    <xf numFmtId="49" fontId="12" fillId="0" borderId="1" xfId="27" applyNumberFormat="1" applyFont="1" applyFill="1" applyBorder="1" applyAlignment="1">
      <alignment horizontal="center" vertical="center" wrapText="1"/>
    </xf>
    <xf numFmtId="49" fontId="12" fillId="0" borderId="1" xfId="29" applyNumberFormat="1" applyFont="1" applyFill="1" applyBorder="1" applyAlignment="1">
      <alignment horizontal="center" vertical="center" wrapText="1"/>
    </xf>
    <xf numFmtId="49" fontId="12" fillId="0" borderId="1" xfId="30" applyNumberFormat="1" applyFont="1" applyFill="1" applyBorder="1" applyAlignment="1">
      <alignment horizontal="center" vertical="center" wrapText="1"/>
    </xf>
    <xf numFmtId="49" fontId="12" fillId="0" borderId="1" xfId="31" applyNumberFormat="1" applyFont="1" applyFill="1" applyBorder="1" applyAlignment="1">
      <alignment horizontal="center" vertical="center" wrapText="1"/>
    </xf>
    <xf numFmtId="49" fontId="12" fillId="0" borderId="1" xfId="32" applyNumberFormat="1" applyFont="1" applyFill="1" applyBorder="1" applyAlignment="1">
      <alignment horizontal="center" vertical="center" wrapText="1"/>
    </xf>
    <xf numFmtId="49" fontId="12" fillId="0" borderId="1" xfId="35" applyNumberFormat="1" applyFont="1" applyFill="1" applyBorder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77" fontId="2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48">
    <cellStyle name="差_Sheet2" xfId="1"/>
    <cellStyle name="差_成绩统计" xfId="2"/>
    <cellStyle name="差_成绩统计_1" xfId="3"/>
    <cellStyle name="差_网上公示" xfId="4"/>
    <cellStyle name="常规" xfId="0" builtinId="0"/>
    <cellStyle name="常规 10" xfId="5"/>
    <cellStyle name="常规 11" xfId="6"/>
    <cellStyle name="常规 12" xfId="7"/>
    <cellStyle name="常规 13" xfId="8"/>
    <cellStyle name="常规 14" xfId="9"/>
    <cellStyle name="常规 15" xfId="10"/>
    <cellStyle name="常规 16" xfId="11"/>
    <cellStyle name="常规 17" xfId="12"/>
    <cellStyle name="常规 19" xfId="13"/>
    <cellStyle name="常规 2" xfId="14"/>
    <cellStyle name="常规 2 2" xfId="15"/>
    <cellStyle name="常规 2 5" xfId="16"/>
    <cellStyle name="常规 2 9" xfId="17"/>
    <cellStyle name="常规 20" xfId="18"/>
    <cellStyle name="常规 21" xfId="19"/>
    <cellStyle name="常规 22" xfId="20"/>
    <cellStyle name="常规 23" xfId="21"/>
    <cellStyle name="常规 24" xfId="22"/>
    <cellStyle name="常规 25" xfId="23"/>
    <cellStyle name="常规 26" xfId="24"/>
    <cellStyle name="常规 27" xfId="25"/>
    <cellStyle name="常规 28" xfId="26"/>
    <cellStyle name="常规 29" xfId="27"/>
    <cellStyle name="常规 3" xfId="28"/>
    <cellStyle name="常规 30" xfId="29"/>
    <cellStyle name="常规 31" xfId="30"/>
    <cellStyle name="常规 33" xfId="31"/>
    <cellStyle name="常规 37" xfId="32"/>
    <cellStyle name="常规 4" xfId="33"/>
    <cellStyle name="常规 4 4" xfId="34"/>
    <cellStyle name="常规 40" xfId="35"/>
    <cellStyle name="常规 5" xfId="36"/>
    <cellStyle name="常规 5 4" xfId="37"/>
    <cellStyle name="常规 6" xfId="38"/>
    <cellStyle name="常规 7" xfId="39"/>
    <cellStyle name="常规 8" xfId="40"/>
    <cellStyle name="常规 9" xfId="41"/>
    <cellStyle name="常规_Sheet1" xfId="42"/>
    <cellStyle name="常规_考试 (朝天区)" xfId="43"/>
    <cellStyle name="好_Sheet2" xfId="44"/>
    <cellStyle name="好_成绩统计" xfId="45"/>
    <cellStyle name="好_成绩统计_1" xfId="46"/>
    <cellStyle name="好_网上公示" xfId="4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0"/>
  <sheetViews>
    <sheetView tabSelected="1" zoomScale="130" zoomScaleNormal="130" workbookViewId="0">
      <pane ySplit="3" topLeftCell="A64" activePane="bottomLeft" state="frozen"/>
      <selection pane="bottomLeft" activeCell="P35" sqref="P35"/>
    </sheetView>
  </sheetViews>
  <sheetFormatPr defaultRowHeight="15"/>
  <cols>
    <col min="1" max="1" width="3.7109375" style="3" customWidth="1"/>
    <col min="2" max="2" width="12.5703125" style="4" customWidth="1"/>
    <col min="3" max="3" width="18.5703125" style="78" customWidth="1"/>
    <col min="4" max="4" width="6.140625" style="4" customWidth="1"/>
    <col min="5" max="5" width="11.5703125" style="4" customWidth="1"/>
    <col min="6" max="6" width="17.5703125" style="3" customWidth="1"/>
    <col min="7" max="7" width="7.42578125" style="3" customWidth="1"/>
    <col min="8" max="8" width="7" style="3" customWidth="1"/>
    <col min="9" max="9" width="7.140625" style="3" customWidth="1"/>
    <col min="10" max="10" width="8.7109375" style="5" customWidth="1"/>
    <col min="11" max="11" width="7.85546875" style="5" customWidth="1"/>
    <col min="12" max="12" width="9.7109375" style="6" customWidth="1"/>
    <col min="13" max="13" width="7.42578125" style="5" customWidth="1"/>
    <col min="14" max="14" width="8.42578125" style="3" customWidth="1"/>
  </cols>
  <sheetData>
    <row r="1" spans="1:14" ht="51" customHeight="1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3"/>
      <c r="M1" s="82"/>
      <c r="N1" s="82"/>
    </row>
    <row r="2" spans="1:14" ht="13.5" customHeight="1">
      <c r="A2" s="84" t="s">
        <v>1</v>
      </c>
      <c r="B2" s="84" t="s">
        <v>2</v>
      </c>
      <c r="C2" s="85" t="s">
        <v>3</v>
      </c>
      <c r="D2" s="86" t="s">
        <v>4</v>
      </c>
      <c r="E2" s="87" t="s">
        <v>5</v>
      </c>
      <c r="F2" s="86" t="s">
        <v>6</v>
      </c>
      <c r="G2" s="81" t="s">
        <v>7</v>
      </c>
      <c r="H2" s="81"/>
      <c r="I2" s="81"/>
      <c r="J2" s="80" t="s">
        <v>8</v>
      </c>
      <c r="K2" s="80" t="s">
        <v>9</v>
      </c>
      <c r="L2" s="79" t="s">
        <v>10</v>
      </c>
      <c r="M2" s="80" t="s">
        <v>11</v>
      </c>
      <c r="N2" s="81" t="s">
        <v>12</v>
      </c>
    </row>
    <row r="3" spans="1:14" ht="26.25" customHeight="1">
      <c r="A3" s="84"/>
      <c r="B3" s="84"/>
      <c r="C3" s="85"/>
      <c r="D3" s="86"/>
      <c r="E3" s="88"/>
      <c r="F3" s="86"/>
      <c r="G3" s="7" t="s">
        <v>13</v>
      </c>
      <c r="H3" s="8" t="s">
        <v>14</v>
      </c>
      <c r="I3" s="48" t="s">
        <v>15</v>
      </c>
      <c r="J3" s="80"/>
      <c r="K3" s="80"/>
      <c r="L3" s="79"/>
      <c r="M3" s="80"/>
      <c r="N3" s="81"/>
    </row>
    <row r="4" spans="1:14" s="1" customFormat="1" ht="36.75" customHeight="1">
      <c r="A4" s="9">
        <v>1</v>
      </c>
      <c r="B4" s="10" t="s">
        <v>16</v>
      </c>
      <c r="C4" s="60" t="s">
        <v>166</v>
      </c>
      <c r="D4" s="10" t="s">
        <v>17</v>
      </c>
      <c r="E4" s="11" t="s">
        <v>18</v>
      </c>
      <c r="F4" s="12" t="s">
        <v>19</v>
      </c>
      <c r="G4" s="13">
        <v>78.5</v>
      </c>
      <c r="H4" s="14"/>
      <c r="I4" s="13">
        <v>78.5</v>
      </c>
      <c r="J4" s="49">
        <f>G4*0.6</f>
        <v>47.1</v>
      </c>
      <c r="K4" s="50">
        <v>82.67</v>
      </c>
      <c r="L4" s="51">
        <f>K4*0.4</f>
        <v>33.068000000000005</v>
      </c>
      <c r="M4" s="50">
        <f>J4+L4</f>
        <v>80.168000000000006</v>
      </c>
      <c r="N4" s="9" t="s">
        <v>20</v>
      </c>
    </row>
    <row r="5" spans="1:14" s="1" customFormat="1" ht="36.75" customHeight="1">
      <c r="A5" s="53">
        <v>2</v>
      </c>
      <c r="B5" s="10" t="s">
        <v>21</v>
      </c>
      <c r="C5" s="60" t="s">
        <v>167</v>
      </c>
      <c r="D5" s="10"/>
      <c r="E5" s="11" t="s">
        <v>18</v>
      </c>
      <c r="F5" s="12" t="s">
        <v>19</v>
      </c>
      <c r="G5" s="13">
        <v>70</v>
      </c>
      <c r="H5" s="14"/>
      <c r="I5" s="13">
        <v>70</v>
      </c>
      <c r="J5" s="49">
        <f t="shared" ref="J5:J36" si="0">G5*0.6</f>
        <v>42</v>
      </c>
      <c r="K5" s="50">
        <v>85.33</v>
      </c>
      <c r="L5" s="51">
        <f t="shared" ref="L5:L14" si="1">K5*0.4</f>
        <v>34.131999999999998</v>
      </c>
      <c r="M5" s="50">
        <f t="shared" ref="M5:M36" si="2">J5+L5</f>
        <v>76.132000000000005</v>
      </c>
      <c r="N5" s="9"/>
    </row>
    <row r="6" spans="1:14" s="1" customFormat="1" ht="36.75" customHeight="1">
      <c r="A6" s="53">
        <v>3</v>
      </c>
      <c r="B6" s="10" t="s">
        <v>22</v>
      </c>
      <c r="C6" s="60" t="s">
        <v>168</v>
      </c>
      <c r="D6" s="10"/>
      <c r="E6" s="11" t="s">
        <v>18</v>
      </c>
      <c r="F6" s="12" t="s">
        <v>19</v>
      </c>
      <c r="G6" s="13">
        <v>70</v>
      </c>
      <c r="H6" s="14"/>
      <c r="I6" s="13">
        <v>70</v>
      </c>
      <c r="J6" s="49">
        <f t="shared" si="0"/>
        <v>42</v>
      </c>
      <c r="K6" s="50">
        <v>78</v>
      </c>
      <c r="L6" s="51">
        <f t="shared" si="1"/>
        <v>31.200000000000003</v>
      </c>
      <c r="M6" s="50">
        <f t="shared" si="2"/>
        <v>73.2</v>
      </c>
      <c r="N6" s="9"/>
    </row>
    <row r="7" spans="1:14" s="1" customFormat="1" ht="36.75" customHeight="1">
      <c r="A7" s="53">
        <v>4</v>
      </c>
      <c r="B7" s="15" t="s">
        <v>23</v>
      </c>
      <c r="C7" s="61" t="s">
        <v>169</v>
      </c>
      <c r="D7" s="15" t="s">
        <v>24</v>
      </c>
      <c r="E7" s="11" t="s">
        <v>18</v>
      </c>
      <c r="F7" s="12" t="s">
        <v>25</v>
      </c>
      <c r="G7" s="16">
        <v>84</v>
      </c>
      <c r="H7" s="17"/>
      <c r="I7" s="16">
        <v>84</v>
      </c>
      <c r="J7" s="49">
        <f t="shared" si="0"/>
        <v>50.4</v>
      </c>
      <c r="K7" s="50">
        <v>84</v>
      </c>
      <c r="L7" s="51">
        <f t="shared" si="1"/>
        <v>33.6</v>
      </c>
      <c r="M7" s="50">
        <f t="shared" si="2"/>
        <v>84</v>
      </c>
      <c r="N7" s="9" t="s">
        <v>20</v>
      </c>
    </row>
    <row r="8" spans="1:14" s="1" customFormat="1" ht="36.75" customHeight="1">
      <c r="A8" s="53">
        <v>5</v>
      </c>
      <c r="B8" s="15" t="s">
        <v>26</v>
      </c>
      <c r="C8" s="61" t="s">
        <v>170</v>
      </c>
      <c r="D8" s="15" t="s">
        <v>27</v>
      </c>
      <c r="E8" s="11" t="s">
        <v>18</v>
      </c>
      <c r="F8" s="12" t="s">
        <v>25</v>
      </c>
      <c r="G8" s="16">
        <v>79</v>
      </c>
      <c r="H8" s="17"/>
      <c r="I8" s="16">
        <v>79</v>
      </c>
      <c r="J8" s="49">
        <f t="shared" si="0"/>
        <v>47.4</v>
      </c>
      <c r="K8" s="50">
        <v>83.67</v>
      </c>
      <c r="L8" s="51">
        <f t="shared" si="1"/>
        <v>33.468000000000004</v>
      </c>
      <c r="M8" s="50">
        <f t="shared" si="2"/>
        <v>80.867999999999995</v>
      </c>
      <c r="N8" s="9" t="s">
        <v>20</v>
      </c>
    </row>
    <row r="9" spans="1:14" s="1" customFormat="1" ht="36.75" customHeight="1">
      <c r="A9" s="53">
        <v>6</v>
      </c>
      <c r="B9" s="15" t="s">
        <v>28</v>
      </c>
      <c r="C9" s="61" t="s">
        <v>171</v>
      </c>
      <c r="D9" s="15" t="s">
        <v>29</v>
      </c>
      <c r="E9" s="11" t="s">
        <v>18</v>
      </c>
      <c r="F9" s="12" t="s">
        <v>25</v>
      </c>
      <c r="G9" s="16">
        <v>78</v>
      </c>
      <c r="H9" s="17"/>
      <c r="I9" s="16">
        <v>78</v>
      </c>
      <c r="J9" s="49">
        <f t="shared" si="0"/>
        <v>46.8</v>
      </c>
      <c r="K9" s="50">
        <v>84</v>
      </c>
      <c r="L9" s="51">
        <f t="shared" si="1"/>
        <v>33.6</v>
      </c>
      <c r="M9" s="50">
        <f t="shared" si="2"/>
        <v>80.400000000000006</v>
      </c>
      <c r="N9" s="9" t="s">
        <v>20</v>
      </c>
    </row>
    <row r="10" spans="1:14" s="1" customFormat="1" ht="36.75" customHeight="1">
      <c r="A10" s="53">
        <v>7</v>
      </c>
      <c r="B10" s="15" t="s">
        <v>30</v>
      </c>
      <c r="C10" s="61" t="s">
        <v>172</v>
      </c>
      <c r="D10" s="15" t="s">
        <v>31</v>
      </c>
      <c r="E10" s="11" t="s">
        <v>18</v>
      </c>
      <c r="F10" s="12" t="s">
        <v>25</v>
      </c>
      <c r="G10" s="16">
        <v>62</v>
      </c>
      <c r="H10" s="17">
        <v>14</v>
      </c>
      <c r="I10" s="16">
        <v>76</v>
      </c>
      <c r="J10" s="49">
        <f>I10*0.6</f>
        <v>45.6</v>
      </c>
      <c r="K10" s="50">
        <v>87</v>
      </c>
      <c r="L10" s="51">
        <f>K10*0.4</f>
        <v>34.800000000000004</v>
      </c>
      <c r="M10" s="50">
        <f>J10+L10</f>
        <v>80.400000000000006</v>
      </c>
      <c r="N10" s="9" t="s">
        <v>20</v>
      </c>
    </row>
    <row r="11" spans="1:14" s="1" customFormat="1" ht="36.75" customHeight="1">
      <c r="A11" s="53">
        <v>8</v>
      </c>
      <c r="B11" s="15" t="s">
        <v>32</v>
      </c>
      <c r="C11" s="61" t="s">
        <v>173</v>
      </c>
      <c r="D11" s="15"/>
      <c r="E11" s="11" t="s">
        <v>18</v>
      </c>
      <c r="F11" s="12" t="s">
        <v>25</v>
      </c>
      <c r="G11" s="16">
        <v>77</v>
      </c>
      <c r="H11" s="17"/>
      <c r="I11" s="16">
        <v>77</v>
      </c>
      <c r="J11" s="49">
        <f t="shared" si="0"/>
        <v>46.199999999999996</v>
      </c>
      <c r="K11" s="50">
        <v>83.33</v>
      </c>
      <c r="L11" s="51">
        <f t="shared" si="1"/>
        <v>33.332000000000001</v>
      </c>
      <c r="M11" s="50">
        <f t="shared" si="2"/>
        <v>79.531999999999996</v>
      </c>
      <c r="N11" s="9"/>
    </row>
    <row r="12" spans="1:14" s="1" customFormat="1" ht="36.75" customHeight="1">
      <c r="A12" s="53">
        <v>9</v>
      </c>
      <c r="B12" s="15" t="s">
        <v>33</v>
      </c>
      <c r="C12" s="61" t="s">
        <v>174</v>
      </c>
      <c r="D12" s="15"/>
      <c r="E12" s="11" t="s">
        <v>18</v>
      </c>
      <c r="F12" s="12" t="s">
        <v>25</v>
      </c>
      <c r="G12" s="16">
        <v>76.5</v>
      </c>
      <c r="H12" s="17"/>
      <c r="I12" s="16">
        <v>76.5</v>
      </c>
      <c r="J12" s="49">
        <f t="shared" si="0"/>
        <v>45.9</v>
      </c>
      <c r="K12" s="50">
        <v>82.67</v>
      </c>
      <c r="L12" s="51">
        <f t="shared" si="1"/>
        <v>33.068000000000005</v>
      </c>
      <c r="M12" s="50">
        <f t="shared" si="2"/>
        <v>78.968000000000004</v>
      </c>
      <c r="N12" s="9"/>
    </row>
    <row r="13" spans="1:14" s="1" customFormat="1" ht="36.75" customHeight="1">
      <c r="A13" s="53">
        <v>10</v>
      </c>
      <c r="B13" s="15" t="s">
        <v>34</v>
      </c>
      <c r="C13" s="61" t="s">
        <v>175</v>
      </c>
      <c r="D13" s="15"/>
      <c r="E13" s="11" t="s">
        <v>18</v>
      </c>
      <c r="F13" s="12" t="s">
        <v>25</v>
      </c>
      <c r="G13" s="16">
        <v>76.5</v>
      </c>
      <c r="H13" s="17"/>
      <c r="I13" s="16">
        <v>76.5</v>
      </c>
      <c r="J13" s="49">
        <f t="shared" si="0"/>
        <v>45.9</v>
      </c>
      <c r="K13" s="50">
        <v>80.67</v>
      </c>
      <c r="L13" s="51">
        <f t="shared" si="1"/>
        <v>32.268000000000001</v>
      </c>
      <c r="M13" s="50">
        <f t="shared" si="2"/>
        <v>78.168000000000006</v>
      </c>
      <c r="N13" s="9"/>
    </row>
    <row r="14" spans="1:14" s="1" customFormat="1" ht="36.75" customHeight="1">
      <c r="A14" s="53">
        <v>11</v>
      </c>
      <c r="B14" s="15" t="s">
        <v>35</v>
      </c>
      <c r="C14" s="61" t="s">
        <v>176</v>
      </c>
      <c r="D14" s="15"/>
      <c r="E14" s="11" t="s">
        <v>18</v>
      </c>
      <c r="F14" s="12" t="s">
        <v>25</v>
      </c>
      <c r="G14" s="16">
        <v>76</v>
      </c>
      <c r="H14" s="17"/>
      <c r="I14" s="16">
        <v>76</v>
      </c>
      <c r="J14" s="49">
        <f t="shared" si="0"/>
        <v>45.6</v>
      </c>
      <c r="K14" s="50">
        <v>81.33</v>
      </c>
      <c r="L14" s="51">
        <f t="shared" si="1"/>
        <v>32.532000000000004</v>
      </c>
      <c r="M14" s="50">
        <f t="shared" si="2"/>
        <v>78.132000000000005</v>
      </c>
      <c r="N14" s="9"/>
    </row>
    <row r="15" spans="1:14" s="1" customFormat="1" ht="36.75" customHeight="1">
      <c r="A15" s="53">
        <v>12</v>
      </c>
      <c r="B15" s="18" t="s">
        <v>36</v>
      </c>
      <c r="C15" s="62" t="s">
        <v>177</v>
      </c>
      <c r="D15" s="18"/>
      <c r="E15" s="11" t="s">
        <v>18</v>
      </c>
      <c r="F15" s="12" t="s">
        <v>25</v>
      </c>
      <c r="G15" s="19">
        <v>75</v>
      </c>
      <c r="H15" s="17"/>
      <c r="I15" s="19">
        <v>75</v>
      </c>
      <c r="J15" s="49">
        <f>G15*0.6</f>
        <v>45</v>
      </c>
      <c r="K15" s="50">
        <v>80</v>
      </c>
      <c r="L15" s="51">
        <f t="shared" ref="L15:L20" si="3">K15*0.4</f>
        <v>32</v>
      </c>
      <c r="M15" s="50">
        <f>J15+L15</f>
        <v>77</v>
      </c>
      <c r="N15" s="9"/>
    </row>
    <row r="16" spans="1:14" s="1" customFormat="1" ht="36.75" customHeight="1">
      <c r="A16" s="53">
        <v>13</v>
      </c>
      <c r="B16" s="18" t="s">
        <v>37</v>
      </c>
      <c r="C16" s="62" t="s">
        <v>178</v>
      </c>
      <c r="D16" s="18"/>
      <c r="E16" s="11" t="s">
        <v>18</v>
      </c>
      <c r="F16" s="12" t="s">
        <v>25</v>
      </c>
      <c r="G16" s="19">
        <v>75</v>
      </c>
      <c r="H16" s="17"/>
      <c r="I16" s="19">
        <v>75</v>
      </c>
      <c r="J16" s="49">
        <f t="shared" si="0"/>
        <v>45</v>
      </c>
      <c r="K16" s="50">
        <v>79.33</v>
      </c>
      <c r="L16" s="51">
        <f t="shared" si="3"/>
        <v>31.731999999999999</v>
      </c>
      <c r="M16" s="50">
        <f t="shared" si="2"/>
        <v>76.731999999999999</v>
      </c>
      <c r="N16" s="9"/>
    </row>
    <row r="17" spans="1:14" s="1" customFormat="1" ht="36.75" customHeight="1">
      <c r="A17" s="53">
        <v>14</v>
      </c>
      <c r="B17" s="15" t="s">
        <v>38</v>
      </c>
      <c r="C17" s="61" t="s">
        <v>179</v>
      </c>
      <c r="D17" s="15"/>
      <c r="E17" s="11" t="s">
        <v>18</v>
      </c>
      <c r="F17" s="12" t="s">
        <v>25</v>
      </c>
      <c r="G17" s="16">
        <v>77.5</v>
      </c>
      <c r="H17" s="17"/>
      <c r="I17" s="16">
        <v>77.5</v>
      </c>
      <c r="J17" s="49">
        <f>G17*0.6</f>
        <v>46.5</v>
      </c>
      <c r="K17" s="50">
        <v>75.33</v>
      </c>
      <c r="L17" s="51">
        <f t="shared" si="3"/>
        <v>30.132000000000001</v>
      </c>
      <c r="M17" s="50">
        <f>J17+L17</f>
        <v>76.632000000000005</v>
      </c>
      <c r="N17" s="9"/>
    </row>
    <row r="18" spans="1:14" s="1" customFormat="1" ht="36.75" customHeight="1">
      <c r="A18" s="53">
        <v>15</v>
      </c>
      <c r="B18" s="20" t="s">
        <v>39</v>
      </c>
      <c r="C18" s="63" t="s">
        <v>180</v>
      </c>
      <c r="D18" s="20" t="s">
        <v>40</v>
      </c>
      <c r="E18" s="12" t="s">
        <v>41</v>
      </c>
      <c r="F18" s="12" t="s">
        <v>42</v>
      </c>
      <c r="G18" s="21">
        <v>57</v>
      </c>
      <c r="H18" s="17"/>
      <c r="I18" s="21">
        <v>57</v>
      </c>
      <c r="J18" s="49">
        <f t="shared" si="0"/>
        <v>34.199999999999996</v>
      </c>
      <c r="K18" s="50">
        <v>79.33</v>
      </c>
      <c r="L18" s="51">
        <f t="shared" si="3"/>
        <v>31.731999999999999</v>
      </c>
      <c r="M18" s="50">
        <f t="shared" si="2"/>
        <v>65.931999999999988</v>
      </c>
      <c r="N18" s="9" t="s">
        <v>20</v>
      </c>
    </row>
    <row r="19" spans="1:14" s="1" customFormat="1" ht="36.75" customHeight="1">
      <c r="A19" s="53">
        <v>16</v>
      </c>
      <c r="B19" s="20" t="s">
        <v>43</v>
      </c>
      <c r="C19" s="63" t="s">
        <v>181</v>
      </c>
      <c r="D19" s="20" t="s">
        <v>44</v>
      </c>
      <c r="E19" s="12" t="s">
        <v>41</v>
      </c>
      <c r="F19" s="12" t="s">
        <v>42</v>
      </c>
      <c r="G19" s="21">
        <v>51.5</v>
      </c>
      <c r="H19" s="17"/>
      <c r="I19" s="21">
        <v>51.5</v>
      </c>
      <c r="J19" s="49">
        <f>G19*0.6</f>
        <v>30.9</v>
      </c>
      <c r="K19" s="50">
        <v>83</v>
      </c>
      <c r="L19" s="51">
        <f t="shared" si="3"/>
        <v>33.200000000000003</v>
      </c>
      <c r="M19" s="50">
        <f>J19+L19</f>
        <v>64.099999999999994</v>
      </c>
      <c r="N19" s="9" t="s">
        <v>20</v>
      </c>
    </row>
    <row r="20" spans="1:14" s="1" customFormat="1" ht="36.75" customHeight="1">
      <c r="A20" s="53">
        <v>17</v>
      </c>
      <c r="B20" s="20" t="s">
        <v>45</v>
      </c>
      <c r="C20" s="63" t="s">
        <v>182</v>
      </c>
      <c r="D20" s="20" t="s">
        <v>46</v>
      </c>
      <c r="E20" s="12" t="s">
        <v>41</v>
      </c>
      <c r="F20" s="12" t="s">
        <v>42</v>
      </c>
      <c r="G20" s="21">
        <v>56</v>
      </c>
      <c r="H20" s="17"/>
      <c r="I20" s="21">
        <v>56</v>
      </c>
      <c r="J20" s="49">
        <f>G20*0.6</f>
        <v>33.6</v>
      </c>
      <c r="K20" s="50">
        <v>76</v>
      </c>
      <c r="L20" s="51">
        <f t="shared" si="3"/>
        <v>30.400000000000002</v>
      </c>
      <c r="M20" s="50">
        <f>J20+L20</f>
        <v>64</v>
      </c>
      <c r="N20" s="9" t="s">
        <v>20</v>
      </c>
    </row>
    <row r="21" spans="1:14" s="1" customFormat="1" ht="36.75" customHeight="1">
      <c r="A21" s="53">
        <v>18</v>
      </c>
      <c r="B21" s="22" t="s">
        <v>47</v>
      </c>
      <c r="C21" s="64" t="s">
        <v>183</v>
      </c>
      <c r="D21" s="22" t="s">
        <v>48</v>
      </c>
      <c r="E21" s="12" t="s">
        <v>49</v>
      </c>
      <c r="F21" s="12" t="s">
        <v>25</v>
      </c>
      <c r="G21" s="23">
        <v>83.5</v>
      </c>
      <c r="H21" s="17"/>
      <c r="I21" s="23">
        <v>83.5</v>
      </c>
      <c r="J21" s="49">
        <f t="shared" si="0"/>
        <v>50.1</v>
      </c>
      <c r="K21" s="50">
        <v>82.33</v>
      </c>
      <c r="L21" s="51">
        <f t="shared" ref="L21:L27" si="4">K21*0.4</f>
        <v>32.932000000000002</v>
      </c>
      <c r="M21" s="50">
        <f t="shared" si="2"/>
        <v>83.032000000000011</v>
      </c>
      <c r="N21" s="9" t="s">
        <v>20</v>
      </c>
    </row>
    <row r="22" spans="1:14" s="1" customFormat="1" ht="36.75" customHeight="1">
      <c r="A22" s="53">
        <v>19</v>
      </c>
      <c r="B22" s="22" t="s">
        <v>50</v>
      </c>
      <c r="C22" s="64" t="s">
        <v>184</v>
      </c>
      <c r="D22" s="22"/>
      <c r="E22" s="12" t="s">
        <v>49</v>
      </c>
      <c r="F22" s="12" t="s">
        <v>25</v>
      </c>
      <c r="G22" s="23">
        <v>76.5</v>
      </c>
      <c r="H22" s="17">
        <v>4</v>
      </c>
      <c r="I22" s="23">
        <v>80.5</v>
      </c>
      <c r="J22" s="49">
        <f>I22*0.6</f>
        <v>48.3</v>
      </c>
      <c r="K22" s="50">
        <v>85.67</v>
      </c>
      <c r="L22" s="51">
        <f t="shared" si="4"/>
        <v>34.268000000000001</v>
      </c>
      <c r="M22" s="50">
        <f t="shared" si="2"/>
        <v>82.567999999999998</v>
      </c>
      <c r="N22" s="9"/>
    </row>
    <row r="23" spans="1:14" s="1" customFormat="1" ht="36.75" customHeight="1">
      <c r="A23" s="53">
        <v>20</v>
      </c>
      <c r="B23" s="22" t="s">
        <v>51</v>
      </c>
      <c r="C23" s="64" t="s">
        <v>185</v>
      </c>
      <c r="D23" s="22"/>
      <c r="E23" s="12" t="s">
        <v>49</v>
      </c>
      <c r="F23" s="12" t="s">
        <v>25</v>
      </c>
      <c r="G23" s="23">
        <v>80.5</v>
      </c>
      <c r="H23" s="17"/>
      <c r="I23" s="23">
        <v>80.5</v>
      </c>
      <c r="J23" s="49">
        <f t="shared" si="0"/>
        <v>48.3</v>
      </c>
      <c r="K23" s="50">
        <v>84</v>
      </c>
      <c r="L23" s="51">
        <f t="shared" si="4"/>
        <v>33.6</v>
      </c>
      <c r="M23" s="50">
        <f t="shared" si="2"/>
        <v>81.900000000000006</v>
      </c>
      <c r="N23" s="9"/>
    </row>
    <row r="24" spans="1:14" s="1" customFormat="1" ht="36.75" customHeight="1">
      <c r="A24" s="53">
        <v>21</v>
      </c>
      <c r="B24" s="24" t="s">
        <v>52</v>
      </c>
      <c r="C24" s="65" t="s">
        <v>186</v>
      </c>
      <c r="D24" s="24" t="s">
        <v>53</v>
      </c>
      <c r="E24" s="12" t="s">
        <v>54</v>
      </c>
      <c r="F24" s="12" t="s">
        <v>55</v>
      </c>
      <c r="G24" s="25">
        <v>77.5</v>
      </c>
      <c r="H24" s="17"/>
      <c r="I24" s="25">
        <v>77.5</v>
      </c>
      <c r="J24" s="49">
        <f t="shared" si="0"/>
        <v>46.5</v>
      </c>
      <c r="K24" s="50">
        <v>80.67</v>
      </c>
      <c r="L24" s="51">
        <f t="shared" si="4"/>
        <v>32.268000000000001</v>
      </c>
      <c r="M24" s="50">
        <f t="shared" si="2"/>
        <v>78.768000000000001</v>
      </c>
      <c r="N24" s="9" t="s">
        <v>20</v>
      </c>
    </row>
    <row r="25" spans="1:14" s="1" customFormat="1" ht="36.75" customHeight="1">
      <c r="A25" s="53">
        <v>22</v>
      </c>
      <c r="B25" s="24" t="s">
        <v>56</v>
      </c>
      <c r="C25" s="65" t="s">
        <v>187</v>
      </c>
      <c r="D25" s="24" t="s">
        <v>57</v>
      </c>
      <c r="E25" s="12" t="s">
        <v>54</v>
      </c>
      <c r="F25" s="12" t="s">
        <v>55</v>
      </c>
      <c r="G25" s="25">
        <v>73.5</v>
      </c>
      <c r="H25" s="17"/>
      <c r="I25" s="25">
        <v>73.5</v>
      </c>
      <c r="J25" s="49">
        <f t="shared" si="0"/>
        <v>44.1</v>
      </c>
      <c r="K25" s="50">
        <v>82.67</v>
      </c>
      <c r="L25" s="51">
        <f t="shared" si="4"/>
        <v>33.068000000000005</v>
      </c>
      <c r="M25" s="50">
        <f t="shared" si="2"/>
        <v>77.168000000000006</v>
      </c>
      <c r="N25" s="9" t="s">
        <v>20</v>
      </c>
    </row>
    <row r="26" spans="1:14" s="1" customFormat="1" ht="36.75" customHeight="1">
      <c r="A26" s="53">
        <v>23</v>
      </c>
      <c r="B26" s="24" t="s">
        <v>58</v>
      </c>
      <c r="C26" s="65" t="s">
        <v>188</v>
      </c>
      <c r="D26" s="24" t="s">
        <v>59</v>
      </c>
      <c r="E26" s="12" t="s">
        <v>54</v>
      </c>
      <c r="F26" s="12" t="s">
        <v>55</v>
      </c>
      <c r="G26" s="25">
        <v>71</v>
      </c>
      <c r="H26" s="17"/>
      <c r="I26" s="25">
        <v>71</v>
      </c>
      <c r="J26" s="49">
        <f t="shared" si="0"/>
        <v>42.6</v>
      </c>
      <c r="K26" s="50">
        <v>82</v>
      </c>
      <c r="L26" s="51">
        <f t="shared" si="4"/>
        <v>32.800000000000004</v>
      </c>
      <c r="M26" s="50">
        <f t="shared" si="2"/>
        <v>75.400000000000006</v>
      </c>
      <c r="N26" s="9" t="s">
        <v>20</v>
      </c>
    </row>
    <row r="27" spans="1:14" s="2" customFormat="1" ht="36.75" customHeight="1">
      <c r="A27" s="53">
        <v>24</v>
      </c>
      <c r="B27" s="24" t="s">
        <v>60</v>
      </c>
      <c r="C27" s="65" t="s">
        <v>189</v>
      </c>
      <c r="D27" s="24" t="s">
        <v>61</v>
      </c>
      <c r="E27" s="12" t="s">
        <v>54</v>
      </c>
      <c r="F27" s="12" t="s">
        <v>55</v>
      </c>
      <c r="G27" s="25">
        <v>69.5</v>
      </c>
      <c r="H27" s="17"/>
      <c r="I27" s="25">
        <v>69.5</v>
      </c>
      <c r="J27" s="49">
        <f t="shared" si="0"/>
        <v>41.699999999999996</v>
      </c>
      <c r="K27" s="50">
        <v>80.33</v>
      </c>
      <c r="L27" s="51">
        <f t="shared" si="4"/>
        <v>32.131999999999998</v>
      </c>
      <c r="M27" s="50">
        <f t="shared" si="2"/>
        <v>73.831999999999994</v>
      </c>
      <c r="N27" s="9" t="s">
        <v>20</v>
      </c>
    </row>
    <row r="28" spans="1:14" s="2" customFormat="1" ht="36.75" customHeight="1">
      <c r="A28" s="53">
        <v>25</v>
      </c>
      <c r="B28" s="24" t="s">
        <v>62</v>
      </c>
      <c r="C28" s="65" t="s">
        <v>190</v>
      </c>
      <c r="D28" s="24"/>
      <c r="E28" s="12" t="s">
        <v>54</v>
      </c>
      <c r="F28" s="12" t="s">
        <v>55</v>
      </c>
      <c r="G28" s="25">
        <v>67.5</v>
      </c>
      <c r="H28" s="17"/>
      <c r="I28" s="25">
        <v>67.5</v>
      </c>
      <c r="J28" s="49">
        <f>G28*0.6</f>
        <v>40.5</v>
      </c>
      <c r="K28" s="50">
        <v>83</v>
      </c>
      <c r="L28" s="51">
        <f>K28*0.4</f>
        <v>33.200000000000003</v>
      </c>
      <c r="M28" s="50">
        <f>J28+L28</f>
        <v>73.7</v>
      </c>
      <c r="N28" s="52"/>
    </row>
    <row r="29" spans="1:14" s="2" customFormat="1" ht="36.75" customHeight="1">
      <c r="A29" s="53">
        <v>26</v>
      </c>
      <c r="B29" s="24" t="s">
        <v>63</v>
      </c>
      <c r="C29" s="65" t="s">
        <v>191</v>
      </c>
      <c r="D29" s="24"/>
      <c r="E29" s="12" t="s">
        <v>54</v>
      </c>
      <c r="F29" s="12" t="s">
        <v>55</v>
      </c>
      <c r="G29" s="25">
        <v>69</v>
      </c>
      <c r="H29" s="17"/>
      <c r="I29" s="25">
        <v>69</v>
      </c>
      <c r="J29" s="49">
        <f>G29*0.6</f>
        <v>41.4</v>
      </c>
      <c r="K29" s="50">
        <v>80.67</v>
      </c>
      <c r="L29" s="51">
        <f>K29*0.4</f>
        <v>32.268000000000001</v>
      </c>
      <c r="M29" s="50">
        <f>J29+L29</f>
        <v>73.668000000000006</v>
      </c>
      <c r="N29" s="52"/>
    </row>
    <row r="30" spans="1:14" s="2" customFormat="1" ht="36.75" customHeight="1">
      <c r="A30" s="53">
        <v>27</v>
      </c>
      <c r="B30" s="24" t="s">
        <v>64</v>
      </c>
      <c r="C30" s="65" t="s">
        <v>192</v>
      </c>
      <c r="D30" s="24"/>
      <c r="E30" s="12" t="s">
        <v>54</v>
      </c>
      <c r="F30" s="12" t="s">
        <v>55</v>
      </c>
      <c r="G30" s="25">
        <v>69.5</v>
      </c>
      <c r="H30" s="17"/>
      <c r="I30" s="25">
        <v>69.5</v>
      </c>
      <c r="J30" s="49">
        <f>G30*0.6</f>
        <v>41.699999999999996</v>
      </c>
      <c r="K30" s="50">
        <v>76.67</v>
      </c>
      <c r="L30" s="51">
        <f>K30*0.4</f>
        <v>30.668000000000003</v>
      </c>
      <c r="M30" s="50">
        <f>J30+L30</f>
        <v>72.367999999999995</v>
      </c>
      <c r="N30" s="52"/>
    </row>
    <row r="31" spans="1:14" s="2" customFormat="1" ht="36.75" customHeight="1">
      <c r="A31" s="53">
        <v>28</v>
      </c>
      <c r="B31" s="24" t="s">
        <v>65</v>
      </c>
      <c r="C31" s="65" t="s">
        <v>193</v>
      </c>
      <c r="D31" s="24"/>
      <c r="E31" s="12" t="s">
        <v>54</v>
      </c>
      <c r="F31" s="12" t="s">
        <v>55</v>
      </c>
      <c r="G31" s="25">
        <v>69.5</v>
      </c>
      <c r="H31" s="17"/>
      <c r="I31" s="25">
        <v>69.5</v>
      </c>
      <c r="J31" s="49">
        <f>G31*0.6</f>
        <v>41.699999999999996</v>
      </c>
      <c r="K31" s="50"/>
      <c r="L31" s="51">
        <f>K31*0.4</f>
        <v>0</v>
      </c>
      <c r="M31" s="50">
        <f>J31+L31</f>
        <v>41.699999999999996</v>
      </c>
      <c r="N31" s="53" t="s">
        <v>66</v>
      </c>
    </row>
    <row r="32" spans="1:14" s="2" customFormat="1" ht="36.75" customHeight="1">
      <c r="A32" s="53">
        <v>29</v>
      </c>
      <c r="B32" s="24" t="s">
        <v>67</v>
      </c>
      <c r="C32" s="65" t="s">
        <v>194</v>
      </c>
      <c r="D32" s="24"/>
      <c r="E32" s="12" t="s">
        <v>54</v>
      </c>
      <c r="F32" s="12" t="s">
        <v>55</v>
      </c>
      <c r="G32" s="25">
        <v>69</v>
      </c>
      <c r="H32" s="17"/>
      <c r="I32" s="25">
        <v>69</v>
      </c>
      <c r="J32" s="49">
        <f>G32*0.6</f>
        <v>41.4</v>
      </c>
      <c r="K32" s="50"/>
      <c r="L32" s="51">
        <f>K32*0.4</f>
        <v>0</v>
      </c>
      <c r="M32" s="50">
        <f>J32+L32</f>
        <v>41.4</v>
      </c>
      <c r="N32" s="53" t="s">
        <v>66</v>
      </c>
    </row>
    <row r="33" spans="1:14" s="2" customFormat="1" ht="36.75" customHeight="1">
      <c r="A33" s="53">
        <v>30</v>
      </c>
      <c r="B33" s="26" t="s">
        <v>68</v>
      </c>
      <c r="C33" s="66" t="s">
        <v>195</v>
      </c>
      <c r="D33" s="26" t="s">
        <v>69</v>
      </c>
      <c r="E33" s="12" t="s">
        <v>70</v>
      </c>
      <c r="F33" s="12" t="s">
        <v>25</v>
      </c>
      <c r="G33" s="27">
        <v>70.5</v>
      </c>
      <c r="H33" s="17"/>
      <c r="I33" s="27">
        <v>70.5</v>
      </c>
      <c r="J33" s="49">
        <f t="shared" si="0"/>
        <v>42.3</v>
      </c>
      <c r="K33" s="50">
        <v>83.67</v>
      </c>
      <c r="L33" s="51">
        <f t="shared" ref="L33:L68" si="5">K33*0.4</f>
        <v>33.468000000000004</v>
      </c>
      <c r="M33" s="50">
        <f t="shared" si="2"/>
        <v>75.768000000000001</v>
      </c>
      <c r="N33" s="53" t="s">
        <v>20</v>
      </c>
    </row>
    <row r="34" spans="1:14" s="2" customFormat="1" ht="36.75" customHeight="1">
      <c r="A34" s="53">
        <v>31</v>
      </c>
      <c r="B34" s="18" t="s">
        <v>71</v>
      </c>
      <c r="C34" s="62" t="s">
        <v>196</v>
      </c>
      <c r="D34" s="18"/>
      <c r="E34" s="12" t="s">
        <v>70</v>
      </c>
      <c r="F34" s="12" t="s">
        <v>25</v>
      </c>
      <c r="G34" s="19">
        <v>64.5</v>
      </c>
      <c r="H34" s="17"/>
      <c r="I34" s="19">
        <v>64.5</v>
      </c>
      <c r="J34" s="49">
        <f t="shared" si="0"/>
        <v>38.699999999999996</v>
      </c>
      <c r="K34" s="50">
        <v>81.67</v>
      </c>
      <c r="L34" s="51">
        <f t="shared" si="5"/>
        <v>32.667999999999999</v>
      </c>
      <c r="M34" s="50">
        <f t="shared" si="2"/>
        <v>71.367999999999995</v>
      </c>
      <c r="N34" s="52"/>
    </row>
    <row r="35" spans="1:14" s="2" customFormat="1" ht="36.75" customHeight="1">
      <c r="A35" s="53">
        <v>32</v>
      </c>
      <c r="B35" s="28" t="s">
        <v>72</v>
      </c>
      <c r="C35" s="67" t="s">
        <v>197</v>
      </c>
      <c r="D35" s="28" t="s">
        <v>73</v>
      </c>
      <c r="E35" s="12" t="s">
        <v>74</v>
      </c>
      <c r="F35" s="12" t="s">
        <v>75</v>
      </c>
      <c r="G35" s="29">
        <v>70</v>
      </c>
      <c r="H35" s="17"/>
      <c r="I35" s="29">
        <v>70</v>
      </c>
      <c r="J35" s="49">
        <f t="shared" si="0"/>
        <v>42</v>
      </c>
      <c r="K35" s="50">
        <v>77.33</v>
      </c>
      <c r="L35" s="51">
        <f t="shared" si="5"/>
        <v>30.932000000000002</v>
      </c>
      <c r="M35" s="50">
        <f t="shared" si="2"/>
        <v>72.932000000000002</v>
      </c>
      <c r="N35" s="53" t="s">
        <v>20</v>
      </c>
    </row>
    <row r="36" spans="1:14" s="2" customFormat="1" ht="36.75" customHeight="1">
      <c r="A36" s="53">
        <v>33</v>
      </c>
      <c r="B36" s="28" t="s">
        <v>76</v>
      </c>
      <c r="C36" s="67" t="s">
        <v>198</v>
      </c>
      <c r="D36" s="28"/>
      <c r="E36" s="12" t="s">
        <v>74</v>
      </c>
      <c r="F36" s="12" t="s">
        <v>75</v>
      </c>
      <c r="G36" s="29">
        <v>62.5</v>
      </c>
      <c r="H36" s="17"/>
      <c r="I36" s="29">
        <v>62.5</v>
      </c>
      <c r="J36" s="49">
        <f t="shared" si="0"/>
        <v>37.5</v>
      </c>
      <c r="K36" s="50">
        <v>80</v>
      </c>
      <c r="L36" s="51">
        <f t="shared" si="5"/>
        <v>32</v>
      </c>
      <c r="M36" s="50">
        <f t="shared" si="2"/>
        <v>69.5</v>
      </c>
      <c r="N36" s="52"/>
    </row>
    <row r="37" spans="1:14" s="2" customFormat="1" ht="36.75" customHeight="1">
      <c r="A37" s="53">
        <v>34</v>
      </c>
      <c r="B37" s="30" t="s">
        <v>77</v>
      </c>
      <c r="C37" s="68" t="s">
        <v>199</v>
      </c>
      <c r="D37" s="30" t="s">
        <v>78</v>
      </c>
      <c r="E37" s="12" t="s">
        <v>79</v>
      </c>
      <c r="F37" s="12" t="s">
        <v>75</v>
      </c>
      <c r="G37" s="31">
        <v>61</v>
      </c>
      <c r="H37" s="17"/>
      <c r="I37" s="31">
        <v>61</v>
      </c>
      <c r="J37" s="49">
        <f t="shared" ref="J37:J68" si="6">G37*0.6</f>
        <v>36.6</v>
      </c>
      <c r="K37" s="50">
        <v>82</v>
      </c>
      <c r="L37" s="51">
        <f t="shared" si="5"/>
        <v>32.800000000000004</v>
      </c>
      <c r="M37" s="50">
        <f t="shared" ref="M37:M68" si="7">J37+L37</f>
        <v>69.400000000000006</v>
      </c>
      <c r="N37" s="53" t="s">
        <v>20</v>
      </c>
    </row>
    <row r="38" spans="1:14" s="2" customFormat="1" ht="36.75" customHeight="1">
      <c r="A38" s="53">
        <v>35</v>
      </c>
      <c r="B38" s="30" t="s">
        <v>80</v>
      </c>
      <c r="C38" s="68" t="s">
        <v>200</v>
      </c>
      <c r="D38" s="30"/>
      <c r="E38" s="12" t="s">
        <v>79</v>
      </c>
      <c r="F38" s="12" t="s">
        <v>75</v>
      </c>
      <c r="G38" s="31">
        <v>59</v>
      </c>
      <c r="H38" s="17"/>
      <c r="I38" s="31">
        <v>59</v>
      </c>
      <c r="J38" s="49">
        <f t="shared" si="6"/>
        <v>35.4</v>
      </c>
      <c r="K38" s="50">
        <v>78</v>
      </c>
      <c r="L38" s="51">
        <f t="shared" si="5"/>
        <v>31.200000000000003</v>
      </c>
      <c r="M38" s="50">
        <f t="shared" si="7"/>
        <v>66.599999999999994</v>
      </c>
      <c r="N38" s="52"/>
    </row>
    <row r="39" spans="1:14" s="2" customFormat="1" ht="36.75" customHeight="1">
      <c r="A39" s="53">
        <v>36</v>
      </c>
      <c r="B39" s="18" t="s">
        <v>81</v>
      </c>
      <c r="C39" s="62" t="s">
        <v>201</v>
      </c>
      <c r="D39" s="18"/>
      <c r="E39" s="12" t="s">
        <v>79</v>
      </c>
      <c r="F39" s="12" t="s">
        <v>75</v>
      </c>
      <c r="G39" s="19">
        <v>51.5</v>
      </c>
      <c r="H39" s="17"/>
      <c r="I39" s="19">
        <v>51.5</v>
      </c>
      <c r="J39" s="49">
        <f t="shared" si="6"/>
        <v>30.9</v>
      </c>
      <c r="K39" s="50">
        <v>74.67</v>
      </c>
      <c r="L39" s="51">
        <f t="shared" si="5"/>
        <v>29.868000000000002</v>
      </c>
      <c r="M39" s="50">
        <f t="shared" si="7"/>
        <v>60.768000000000001</v>
      </c>
      <c r="N39" s="52"/>
    </row>
    <row r="40" spans="1:14" s="2" customFormat="1" ht="36.75" customHeight="1">
      <c r="A40" s="53">
        <v>37</v>
      </c>
      <c r="B40" s="32" t="s">
        <v>82</v>
      </c>
      <c r="C40" s="69" t="s">
        <v>202</v>
      </c>
      <c r="D40" s="32" t="s">
        <v>83</v>
      </c>
      <c r="E40" s="33" t="s">
        <v>84</v>
      </c>
      <c r="F40" s="33" t="s">
        <v>85</v>
      </c>
      <c r="G40" s="34">
        <v>76</v>
      </c>
      <c r="H40" s="17"/>
      <c r="I40" s="34">
        <v>76</v>
      </c>
      <c r="J40" s="49">
        <f>G40*0.6</f>
        <v>45.6</v>
      </c>
      <c r="K40" s="50">
        <v>80.84</v>
      </c>
      <c r="L40" s="51">
        <f>K40*0.4</f>
        <v>32.336000000000006</v>
      </c>
      <c r="M40" s="50">
        <f>J40+L40</f>
        <v>77.936000000000007</v>
      </c>
      <c r="N40" s="53" t="s">
        <v>20</v>
      </c>
    </row>
    <row r="41" spans="1:14" s="2" customFormat="1" ht="36.75" customHeight="1">
      <c r="A41" s="53">
        <v>38</v>
      </c>
      <c r="B41" s="32" t="s">
        <v>86</v>
      </c>
      <c r="C41" s="69" t="s">
        <v>203</v>
      </c>
      <c r="D41" s="32"/>
      <c r="E41" s="33" t="s">
        <v>84</v>
      </c>
      <c r="F41" s="33" t="s">
        <v>85</v>
      </c>
      <c r="G41" s="34">
        <v>81.5</v>
      </c>
      <c r="H41" s="17"/>
      <c r="I41" s="34">
        <v>81.5</v>
      </c>
      <c r="J41" s="49">
        <f>G41*0.6</f>
        <v>48.9</v>
      </c>
      <c r="K41" s="50">
        <v>66.5</v>
      </c>
      <c r="L41" s="51">
        <f>K41*0.4</f>
        <v>26.6</v>
      </c>
      <c r="M41" s="50">
        <f>J41+L41</f>
        <v>75.5</v>
      </c>
      <c r="N41" s="52"/>
    </row>
    <row r="42" spans="1:14" s="2" customFormat="1" ht="36.75" customHeight="1">
      <c r="A42" s="53">
        <v>39</v>
      </c>
      <c r="B42" s="32" t="s">
        <v>87</v>
      </c>
      <c r="C42" s="69" t="s">
        <v>204</v>
      </c>
      <c r="D42" s="32"/>
      <c r="E42" s="33" t="s">
        <v>84</v>
      </c>
      <c r="F42" s="33" t="s">
        <v>85</v>
      </c>
      <c r="G42" s="34">
        <v>75</v>
      </c>
      <c r="H42" s="17"/>
      <c r="I42" s="34">
        <v>75</v>
      </c>
      <c r="J42" s="49">
        <f t="shared" si="6"/>
        <v>45</v>
      </c>
      <c r="K42" s="50">
        <v>70.34</v>
      </c>
      <c r="L42" s="51">
        <f t="shared" si="5"/>
        <v>28.136000000000003</v>
      </c>
      <c r="M42" s="50">
        <f t="shared" si="7"/>
        <v>73.135999999999996</v>
      </c>
      <c r="N42" s="52"/>
    </row>
    <row r="43" spans="1:14" s="2" customFormat="1" ht="36.75" customHeight="1">
      <c r="A43" s="53">
        <v>40</v>
      </c>
      <c r="B43" s="35" t="s">
        <v>88</v>
      </c>
      <c r="C43" s="70" t="s">
        <v>138</v>
      </c>
      <c r="D43" s="35" t="s">
        <v>89</v>
      </c>
      <c r="E43" s="12" t="s">
        <v>90</v>
      </c>
      <c r="F43" s="12" t="s">
        <v>25</v>
      </c>
      <c r="G43" s="36">
        <v>77</v>
      </c>
      <c r="H43" s="17"/>
      <c r="I43" s="36">
        <v>77</v>
      </c>
      <c r="J43" s="49">
        <f t="shared" si="6"/>
        <v>46.199999999999996</v>
      </c>
      <c r="K43" s="50">
        <v>80.33</v>
      </c>
      <c r="L43" s="51">
        <f t="shared" si="5"/>
        <v>32.131999999999998</v>
      </c>
      <c r="M43" s="50">
        <f t="shared" si="7"/>
        <v>78.331999999999994</v>
      </c>
      <c r="N43" s="53" t="s">
        <v>20</v>
      </c>
    </row>
    <row r="44" spans="1:14" s="2" customFormat="1" ht="36.75" customHeight="1">
      <c r="A44" s="53">
        <v>41</v>
      </c>
      <c r="B44" s="18" t="s">
        <v>91</v>
      </c>
      <c r="C44" s="62" t="s">
        <v>139</v>
      </c>
      <c r="D44" s="18"/>
      <c r="E44" s="12" t="s">
        <v>90</v>
      </c>
      <c r="F44" s="12" t="s">
        <v>25</v>
      </c>
      <c r="G44" s="19">
        <v>53.5</v>
      </c>
      <c r="H44" s="17"/>
      <c r="I44" s="19">
        <v>53.5</v>
      </c>
      <c r="J44" s="49">
        <f t="shared" si="6"/>
        <v>32.1</v>
      </c>
      <c r="K44" s="50">
        <v>73.33</v>
      </c>
      <c r="L44" s="51">
        <f t="shared" si="5"/>
        <v>29.332000000000001</v>
      </c>
      <c r="M44" s="50">
        <f t="shared" si="7"/>
        <v>61.432000000000002</v>
      </c>
      <c r="N44" s="52"/>
    </row>
    <row r="45" spans="1:14" s="2" customFormat="1" ht="36.75" customHeight="1">
      <c r="A45" s="53">
        <v>42</v>
      </c>
      <c r="B45" s="37" t="s">
        <v>92</v>
      </c>
      <c r="C45" s="71" t="s">
        <v>140</v>
      </c>
      <c r="D45" s="37" t="s">
        <v>93</v>
      </c>
      <c r="E45" s="12" t="s">
        <v>94</v>
      </c>
      <c r="F45" s="12" t="s">
        <v>95</v>
      </c>
      <c r="G45" s="38">
        <v>72</v>
      </c>
      <c r="H45" s="17"/>
      <c r="I45" s="38">
        <v>72</v>
      </c>
      <c r="J45" s="49">
        <f>G45*0.6</f>
        <v>43.199999999999996</v>
      </c>
      <c r="K45" s="50">
        <v>84.34</v>
      </c>
      <c r="L45" s="51">
        <f>K45*0.4</f>
        <v>33.736000000000004</v>
      </c>
      <c r="M45" s="50">
        <f>J45+L45</f>
        <v>76.936000000000007</v>
      </c>
      <c r="N45" s="53" t="s">
        <v>20</v>
      </c>
    </row>
    <row r="46" spans="1:14" s="2" customFormat="1" ht="36.75" customHeight="1">
      <c r="A46" s="53">
        <v>43</v>
      </c>
      <c r="B46" s="37" t="s">
        <v>96</v>
      </c>
      <c r="C46" s="71" t="s">
        <v>141</v>
      </c>
      <c r="D46" s="37"/>
      <c r="E46" s="12" t="s">
        <v>94</v>
      </c>
      <c r="F46" s="12" t="s">
        <v>95</v>
      </c>
      <c r="G46" s="38">
        <v>68.5</v>
      </c>
      <c r="H46" s="17"/>
      <c r="I46" s="38">
        <v>68.5</v>
      </c>
      <c r="J46" s="49">
        <f>G46*0.6</f>
        <v>41.1</v>
      </c>
      <c r="K46" s="50">
        <v>83.5</v>
      </c>
      <c r="L46" s="51">
        <f>K46*0.4</f>
        <v>33.4</v>
      </c>
      <c r="M46" s="50">
        <f>J46+L46</f>
        <v>74.5</v>
      </c>
      <c r="N46" s="52"/>
    </row>
    <row r="47" spans="1:14" s="2" customFormat="1" ht="36.75" customHeight="1">
      <c r="A47" s="53">
        <v>44</v>
      </c>
      <c r="B47" s="37" t="s">
        <v>97</v>
      </c>
      <c r="C47" s="71" t="s">
        <v>142</v>
      </c>
      <c r="D47" s="37"/>
      <c r="E47" s="12" t="s">
        <v>94</v>
      </c>
      <c r="F47" s="12" t="s">
        <v>95</v>
      </c>
      <c r="G47" s="38">
        <v>73</v>
      </c>
      <c r="H47" s="17"/>
      <c r="I47" s="38">
        <v>73</v>
      </c>
      <c r="J47" s="49">
        <f>G47*0.6</f>
        <v>43.8</v>
      </c>
      <c r="K47" s="50">
        <v>75.180000000000007</v>
      </c>
      <c r="L47" s="51">
        <f>K47*0.4</f>
        <v>30.072000000000003</v>
      </c>
      <c r="M47" s="50">
        <f>J47+L47</f>
        <v>73.872</v>
      </c>
      <c r="N47" s="52"/>
    </row>
    <row r="48" spans="1:14" s="2" customFormat="1" ht="36.75" customHeight="1">
      <c r="A48" s="53">
        <v>45</v>
      </c>
      <c r="B48" s="39" t="s">
        <v>98</v>
      </c>
      <c r="C48" s="72" t="s">
        <v>143</v>
      </c>
      <c r="D48" s="39" t="s">
        <v>99</v>
      </c>
      <c r="E48" s="40" t="s">
        <v>100</v>
      </c>
      <c r="F48" s="12" t="s">
        <v>101</v>
      </c>
      <c r="G48" s="41">
        <v>67.5</v>
      </c>
      <c r="H48" s="17">
        <v>6</v>
      </c>
      <c r="I48" s="41">
        <v>73.5</v>
      </c>
      <c r="J48" s="49">
        <f>I48*0.6</f>
        <v>44.1</v>
      </c>
      <c r="K48" s="50">
        <v>65.75</v>
      </c>
      <c r="L48" s="51">
        <f t="shared" si="5"/>
        <v>26.3</v>
      </c>
      <c r="M48" s="50">
        <f t="shared" si="7"/>
        <v>70.400000000000006</v>
      </c>
      <c r="N48" s="53" t="s">
        <v>20</v>
      </c>
    </row>
    <row r="49" spans="1:14" s="2" customFormat="1" ht="36.75" customHeight="1">
      <c r="A49" s="53">
        <v>46</v>
      </c>
      <c r="B49" s="39" t="s">
        <v>102</v>
      </c>
      <c r="C49" s="72" t="s">
        <v>144</v>
      </c>
      <c r="D49" s="39"/>
      <c r="E49" s="40" t="s">
        <v>100</v>
      </c>
      <c r="F49" s="12" t="s">
        <v>101</v>
      </c>
      <c r="G49" s="41">
        <v>65.5</v>
      </c>
      <c r="H49" s="17"/>
      <c r="I49" s="41">
        <v>65.5</v>
      </c>
      <c r="J49" s="49">
        <f t="shared" si="6"/>
        <v>39.299999999999997</v>
      </c>
      <c r="K49" s="50">
        <v>68.680000000000007</v>
      </c>
      <c r="L49" s="51">
        <f t="shared" si="5"/>
        <v>27.472000000000005</v>
      </c>
      <c r="M49" s="50">
        <f t="shared" si="7"/>
        <v>66.772000000000006</v>
      </c>
      <c r="N49" s="52"/>
    </row>
    <row r="50" spans="1:14" s="2" customFormat="1" ht="36.75" customHeight="1">
      <c r="A50" s="53">
        <v>47</v>
      </c>
      <c r="B50" s="18" t="s">
        <v>103</v>
      </c>
      <c r="C50" s="62" t="s">
        <v>145</v>
      </c>
      <c r="D50" s="18"/>
      <c r="E50" s="40" t="s">
        <v>100</v>
      </c>
      <c r="F50" s="12" t="s">
        <v>101</v>
      </c>
      <c r="G50" s="19">
        <v>65</v>
      </c>
      <c r="H50" s="17"/>
      <c r="I50" s="19">
        <v>65</v>
      </c>
      <c r="J50" s="49">
        <f t="shared" si="6"/>
        <v>39</v>
      </c>
      <c r="K50" s="50">
        <v>68.34</v>
      </c>
      <c r="L50" s="51">
        <f t="shared" si="5"/>
        <v>27.336000000000002</v>
      </c>
      <c r="M50" s="50">
        <f t="shared" si="7"/>
        <v>66.335999999999999</v>
      </c>
      <c r="N50" s="52"/>
    </row>
    <row r="51" spans="1:14" s="2" customFormat="1" ht="36.75" customHeight="1">
      <c r="A51" s="53">
        <v>48</v>
      </c>
      <c r="B51" s="42" t="s">
        <v>104</v>
      </c>
      <c r="C51" s="73" t="s">
        <v>146</v>
      </c>
      <c r="D51" s="42" t="s">
        <v>105</v>
      </c>
      <c r="E51" s="33" t="s">
        <v>106</v>
      </c>
      <c r="F51" s="33" t="s">
        <v>25</v>
      </c>
      <c r="G51" s="43">
        <v>83</v>
      </c>
      <c r="H51" s="17"/>
      <c r="I51" s="43">
        <v>83</v>
      </c>
      <c r="J51" s="49">
        <f t="shared" si="6"/>
        <v>49.8</v>
      </c>
      <c r="K51" s="50">
        <v>82.33</v>
      </c>
      <c r="L51" s="51">
        <f t="shared" si="5"/>
        <v>32.932000000000002</v>
      </c>
      <c r="M51" s="50">
        <f t="shared" si="7"/>
        <v>82.731999999999999</v>
      </c>
      <c r="N51" s="53" t="s">
        <v>20</v>
      </c>
    </row>
    <row r="52" spans="1:14" s="2" customFormat="1" ht="36.75" customHeight="1">
      <c r="A52" s="53">
        <v>49</v>
      </c>
      <c r="B52" s="42" t="s">
        <v>107</v>
      </c>
      <c r="C52" s="73" t="s">
        <v>147</v>
      </c>
      <c r="D52" s="42" t="s">
        <v>108</v>
      </c>
      <c r="E52" s="33" t="s">
        <v>106</v>
      </c>
      <c r="F52" s="33" t="s">
        <v>25</v>
      </c>
      <c r="G52" s="43">
        <v>79</v>
      </c>
      <c r="H52" s="17"/>
      <c r="I52" s="43">
        <v>79</v>
      </c>
      <c r="J52" s="49">
        <f>G52*0.6</f>
        <v>47.4</v>
      </c>
      <c r="K52" s="50">
        <v>85.67</v>
      </c>
      <c r="L52" s="51">
        <f>K52*0.4</f>
        <v>34.268000000000001</v>
      </c>
      <c r="M52" s="50">
        <f>J52+L52</f>
        <v>81.668000000000006</v>
      </c>
      <c r="N52" s="53" t="s">
        <v>20</v>
      </c>
    </row>
    <row r="53" spans="1:14" s="2" customFormat="1" ht="36.75" customHeight="1">
      <c r="A53" s="53">
        <v>50</v>
      </c>
      <c r="B53" s="42" t="s">
        <v>109</v>
      </c>
      <c r="C53" s="73" t="s">
        <v>148</v>
      </c>
      <c r="D53" s="42"/>
      <c r="E53" s="33" t="s">
        <v>106</v>
      </c>
      <c r="F53" s="33" t="s">
        <v>25</v>
      </c>
      <c r="G53" s="43">
        <v>77.5</v>
      </c>
      <c r="H53" s="17"/>
      <c r="I53" s="43">
        <v>77.5</v>
      </c>
      <c r="J53" s="49">
        <f>G53*0.6</f>
        <v>46.5</v>
      </c>
      <c r="K53" s="50">
        <v>82</v>
      </c>
      <c r="L53" s="51">
        <f>K53*0.4</f>
        <v>32.800000000000004</v>
      </c>
      <c r="M53" s="50">
        <f>J53+L53</f>
        <v>79.300000000000011</v>
      </c>
      <c r="N53" s="52"/>
    </row>
    <row r="54" spans="1:14" s="2" customFormat="1" ht="36.75" customHeight="1">
      <c r="A54" s="53">
        <v>51</v>
      </c>
      <c r="B54" s="42" t="s">
        <v>110</v>
      </c>
      <c r="C54" s="73" t="s">
        <v>149</v>
      </c>
      <c r="D54" s="42"/>
      <c r="E54" s="33" t="s">
        <v>106</v>
      </c>
      <c r="F54" s="33" t="s">
        <v>25</v>
      </c>
      <c r="G54" s="43">
        <v>78</v>
      </c>
      <c r="H54" s="17"/>
      <c r="I54" s="43">
        <v>78</v>
      </c>
      <c r="J54" s="49">
        <f t="shared" si="6"/>
        <v>46.8</v>
      </c>
      <c r="K54" s="50">
        <v>81</v>
      </c>
      <c r="L54" s="51">
        <f t="shared" si="5"/>
        <v>32.4</v>
      </c>
      <c r="M54" s="50">
        <f t="shared" si="7"/>
        <v>79.199999999999989</v>
      </c>
      <c r="N54" s="52"/>
    </row>
    <row r="55" spans="1:14" s="2" customFormat="1" ht="36.75" customHeight="1">
      <c r="A55" s="53">
        <v>52</v>
      </c>
      <c r="B55" s="42" t="s">
        <v>111</v>
      </c>
      <c r="C55" s="73" t="s">
        <v>150</v>
      </c>
      <c r="D55" s="42"/>
      <c r="E55" s="33" t="s">
        <v>106</v>
      </c>
      <c r="F55" s="33" t="s">
        <v>25</v>
      </c>
      <c r="G55" s="43">
        <v>80</v>
      </c>
      <c r="H55" s="17"/>
      <c r="I55" s="43">
        <v>80</v>
      </c>
      <c r="J55" s="49">
        <f>G55*0.6</f>
        <v>48</v>
      </c>
      <c r="K55" s="50">
        <v>76.33</v>
      </c>
      <c r="L55" s="51">
        <f>K55*0.4</f>
        <v>30.532</v>
      </c>
      <c r="M55" s="50">
        <f>J55+L55</f>
        <v>78.531999999999996</v>
      </c>
      <c r="N55" s="52"/>
    </row>
    <row r="56" spans="1:14" s="2" customFormat="1" ht="36.75" customHeight="1">
      <c r="A56" s="53">
        <v>53</v>
      </c>
      <c r="B56" s="42" t="s">
        <v>112</v>
      </c>
      <c r="C56" s="73" t="s">
        <v>151</v>
      </c>
      <c r="D56" s="42"/>
      <c r="E56" s="33" t="s">
        <v>106</v>
      </c>
      <c r="F56" s="33" t="s">
        <v>25</v>
      </c>
      <c r="G56" s="43">
        <v>63.5</v>
      </c>
      <c r="H56" s="17">
        <v>14</v>
      </c>
      <c r="I56" s="43">
        <v>77.5</v>
      </c>
      <c r="J56" s="49">
        <f>I56*0.6</f>
        <v>46.5</v>
      </c>
      <c r="K56" s="50">
        <v>77.67</v>
      </c>
      <c r="L56" s="51">
        <f>K56*0.4</f>
        <v>31.068000000000001</v>
      </c>
      <c r="M56" s="50">
        <f>J56+L56</f>
        <v>77.567999999999998</v>
      </c>
      <c r="N56" s="52"/>
    </row>
    <row r="57" spans="1:14" s="2" customFormat="1" ht="36.75" customHeight="1">
      <c r="A57" s="53">
        <v>54</v>
      </c>
      <c r="B57" s="44" t="s">
        <v>113</v>
      </c>
      <c r="C57" s="74" t="s">
        <v>152</v>
      </c>
      <c r="D57" s="44" t="s">
        <v>114</v>
      </c>
      <c r="E57" s="12" t="s">
        <v>115</v>
      </c>
      <c r="F57" s="12" t="s">
        <v>116</v>
      </c>
      <c r="G57" s="45">
        <v>75</v>
      </c>
      <c r="H57" s="17"/>
      <c r="I57" s="45">
        <v>75</v>
      </c>
      <c r="J57" s="49">
        <f t="shared" si="6"/>
        <v>45</v>
      </c>
      <c r="K57" s="50">
        <v>83.33</v>
      </c>
      <c r="L57" s="51">
        <f t="shared" si="5"/>
        <v>33.332000000000001</v>
      </c>
      <c r="M57" s="50">
        <f t="shared" si="7"/>
        <v>78.331999999999994</v>
      </c>
      <c r="N57" s="53" t="s">
        <v>20</v>
      </c>
    </row>
    <row r="58" spans="1:14" s="2" customFormat="1" ht="36.75" customHeight="1">
      <c r="A58" s="53">
        <v>55</v>
      </c>
      <c r="B58" s="44" t="s">
        <v>117</v>
      </c>
      <c r="C58" s="74" t="s">
        <v>153</v>
      </c>
      <c r="D58" s="44"/>
      <c r="E58" s="12" t="s">
        <v>115</v>
      </c>
      <c r="F58" s="12" t="s">
        <v>116</v>
      </c>
      <c r="G58" s="45">
        <v>75</v>
      </c>
      <c r="H58" s="17"/>
      <c r="I58" s="45">
        <v>75</v>
      </c>
      <c r="J58" s="49">
        <f t="shared" si="6"/>
        <v>45</v>
      </c>
      <c r="K58" s="50">
        <v>80.33</v>
      </c>
      <c r="L58" s="51">
        <f t="shared" si="5"/>
        <v>32.131999999999998</v>
      </c>
      <c r="M58" s="50">
        <f t="shared" si="7"/>
        <v>77.132000000000005</v>
      </c>
      <c r="N58" s="52"/>
    </row>
    <row r="59" spans="1:14" s="2" customFormat="1" ht="36.75" customHeight="1">
      <c r="A59" s="53">
        <v>56</v>
      </c>
      <c r="B59" s="44" t="s">
        <v>118</v>
      </c>
      <c r="C59" s="74" t="s">
        <v>154</v>
      </c>
      <c r="D59" s="44"/>
      <c r="E59" s="12" t="s">
        <v>115</v>
      </c>
      <c r="F59" s="12" t="s">
        <v>116</v>
      </c>
      <c r="G59" s="45">
        <v>74</v>
      </c>
      <c r="H59" s="17"/>
      <c r="I59" s="45">
        <v>74</v>
      </c>
      <c r="J59" s="49">
        <f t="shared" si="6"/>
        <v>44.4</v>
      </c>
      <c r="K59" s="50">
        <v>81.33</v>
      </c>
      <c r="L59" s="51">
        <f t="shared" si="5"/>
        <v>32.532000000000004</v>
      </c>
      <c r="M59" s="50">
        <f t="shared" si="7"/>
        <v>76.932000000000002</v>
      </c>
      <c r="N59" s="52"/>
    </row>
    <row r="60" spans="1:14" s="2" customFormat="1" ht="36.75" customHeight="1">
      <c r="A60" s="53">
        <v>57</v>
      </c>
      <c r="B60" s="46" t="s">
        <v>119</v>
      </c>
      <c r="C60" s="75" t="s">
        <v>155</v>
      </c>
      <c r="D60" s="46" t="s">
        <v>120</v>
      </c>
      <c r="E60" s="11" t="s">
        <v>121</v>
      </c>
      <c r="F60" s="12" t="s">
        <v>122</v>
      </c>
      <c r="G60" s="47">
        <v>75</v>
      </c>
      <c r="H60" s="17"/>
      <c r="I60" s="47">
        <v>75</v>
      </c>
      <c r="J60" s="49">
        <f t="shared" si="6"/>
        <v>45</v>
      </c>
      <c r="K60" s="50">
        <v>85</v>
      </c>
      <c r="L60" s="51">
        <f t="shared" si="5"/>
        <v>34</v>
      </c>
      <c r="M60" s="50">
        <f t="shared" si="7"/>
        <v>79</v>
      </c>
      <c r="N60" s="53" t="s">
        <v>20</v>
      </c>
    </row>
    <row r="61" spans="1:14" s="2" customFormat="1" ht="36.75" customHeight="1">
      <c r="A61" s="53">
        <v>58</v>
      </c>
      <c r="B61" s="46" t="s">
        <v>123</v>
      </c>
      <c r="C61" s="75" t="s">
        <v>156</v>
      </c>
      <c r="D61" s="46" t="s">
        <v>124</v>
      </c>
      <c r="E61" s="11" t="s">
        <v>121</v>
      </c>
      <c r="F61" s="12" t="s">
        <v>122</v>
      </c>
      <c r="G61" s="47">
        <v>74</v>
      </c>
      <c r="H61" s="17"/>
      <c r="I61" s="47">
        <v>74</v>
      </c>
      <c r="J61" s="49">
        <f t="shared" si="6"/>
        <v>44.4</v>
      </c>
      <c r="K61" s="50">
        <v>82.33</v>
      </c>
      <c r="L61" s="51">
        <f t="shared" si="5"/>
        <v>32.932000000000002</v>
      </c>
      <c r="M61" s="50">
        <f t="shared" si="7"/>
        <v>77.331999999999994</v>
      </c>
      <c r="N61" s="53" t="s">
        <v>20</v>
      </c>
    </row>
    <row r="62" spans="1:14" s="2" customFormat="1" ht="36.75" customHeight="1">
      <c r="A62" s="53">
        <v>59</v>
      </c>
      <c r="B62" s="46" t="s">
        <v>125</v>
      </c>
      <c r="C62" s="75" t="s">
        <v>157</v>
      </c>
      <c r="D62" s="46" t="s">
        <v>126</v>
      </c>
      <c r="E62" s="11" t="s">
        <v>121</v>
      </c>
      <c r="F62" s="12" t="s">
        <v>122</v>
      </c>
      <c r="G62" s="47">
        <v>73</v>
      </c>
      <c r="H62" s="17"/>
      <c r="I62" s="47">
        <v>73</v>
      </c>
      <c r="J62" s="49">
        <f t="shared" si="6"/>
        <v>43.8</v>
      </c>
      <c r="K62" s="50">
        <v>82.33</v>
      </c>
      <c r="L62" s="51">
        <f t="shared" si="5"/>
        <v>32.932000000000002</v>
      </c>
      <c r="M62" s="50">
        <f t="shared" si="7"/>
        <v>76.731999999999999</v>
      </c>
      <c r="N62" s="53" t="s">
        <v>20</v>
      </c>
    </row>
    <row r="63" spans="1:14" s="2" customFormat="1" ht="36.75" customHeight="1">
      <c r="A63" s="53">
        <v>60</v>
      </c>
      <c r="B63" s="46" t="s">
        <v>127</v>
      </c>
      <c r="C63" s="75" t="s">
        <v>158</v>
      </c>
      <c r="D63" s="46"/>
      <c r="E63" s="11" t="s">
        <v>121</v>
      </c>
      <c r="F63" s="12" t="s">
        <v>122</v>
      </c>
      <c r="G63" s="47">
        <v>65.5</v>
      </c>
      <c r="H63" s="17">
        <v>6</v>
      </c>
      <c r="I63" s="47">
        <v>71.5</v>
      </c>
      <c r="J63" s="49">
        <f>I63*0.6</f>
        <v>42.9</v>
      </c>
      <c r="K63" s="50">
        <v>84.33</v>
      </c>
      <c r="L63" s="51">
        <f>K63*0.4</f>
        <v>33.731999999999999</v>
      </c>
      <c r="M63" s="50">
        <f>J63+L63</f>
        <v>76.632000000000005</v>
      </c>
      <c r="N63" s="52"/>
    </row>
    <row r="64" spans="1:14" s="2" customFormat="1" ht="36.75" customHeight="1">
      <c r="A64" s="53">
        <v>61</v>
      </c>
      <c r="B64" s="46" t="s">
        <v>128</v>
      </c>
      <c r="C64" s="75" t="s">
        <v>159</v>
      </c>
      <c r="D64" s="46"/>
      <c r="E64" s="11" t="s">
        <v>121</v>
      </c>
      <c r="F64" s="12" t="s">
        <v>122</v>
      </c>
      <c r="G64" s="47">
        <v>71.5</v>
      </c>
      <c r="H64" s="17"/>
      <c r="I64" s="47">
        <v>71.5</v>
      </c>
      <c r="J64" s="49">
        <f>G64*0.6</f>
        <v>42.9</v>
      </c>
      <c r="K64" s="50">
        <v>82.67</v>
      </c>
      <c r="L64" s="51">
        <f>K64*0.4</f>
        <v>33.068000000000005</v>
      </c>
      <c r="M64" s="50">
        <f>J64+L64</f>
        <v>75.968000000000004</v>
      </c>
      <c r="N64" s="52"/>
    </row>
    <row r="65" spans="1:14" s="2" customFormat="1" ht="36.75" customHeight="1">
      <c r="A65" s="53">
        <v>62</v>
      </c>
      <c r="B65" s="46" t="s">
        <v>129</v>
      </c>
      <c r="C65" s="75" t="s">
        <v>160</v>
      </c>
      <c r="D65" s="46"/>
      <c r="E65" s="11" t="s">
        <v>121</v>
      </c>
      <c r="F65" s="12" t="s">
        <v>122</v>
      </c>
      <c r="G65" s="47">
        <v>72</v>
      </c>
      <c r="H65" s="17"/>
      <c r="I65" s="47">
        <v>72</v>
      </c>
      <c r="J65" s="49">
        <f>G65*0.6</f>
        <v>43.199999999999996</v>
      </c>
      <c r="K65" s="50">
        <v>80.33</v>
      </c>
      <c r="L65" s="51">
        <f>K65*0.4</f>
        <v>32.131999999999998</v>
      </c>
      <c r="M65" s="50">
        <f>J65+L65</f>
        <v>75.331999999999994</v>
      </c>
      <c r="N65" s="52"/>
    </row>
    <row r="66" spans="1:14" s="2" customFormat="1" ht="36.75" customHeight="1">
      <c r="A66" s="53">
        <v>63</v>
      </c>
      <c r="B66" s="46" t="s">
        <v>130</v>
      </c>
      <c r="C66" s="75" t="s">
        <v>161</v>
      </c>
      <c r="D66" s="46"/>
      <c r="E66" s="11" t="s">
        <v>121</v>
      </c>
      <c r="F66" s="12" t="s">
        <v>122</v>
      </c>
      <c r="G66" s="47">
        <v>72</v>
      </c>
      <c r="H66" s="17"/>
      <c r="I66" s="47">
        <v>72</v>
      </c>
      <c r="J66" s="49">
        <f>G66*0.6</f>
        <v>43.199999999999996</v>
      </c>
      <c r="K66" s="50">
        <v>80</v>
      </c>
      <c r="L66" s="51">
        <f>K66*0.4</f>
        <v>32</v>
      </c>
      <c r="M66" s="50">
        <f>J66+L66</f>
        <v>75.199999999999989</v>
      </c>
      <c r="N66" s="52"/>
    </row>
    <row r="67" spans="1:14" s="2" customFormat="1" ht="36.75" customHeight="1">
      <c r="A67" s="53">
        <v>64</v>
      </c>
      <c r="B67" s="46" t="s">
        <v>131</v>
      </c>
      <c r="C67" s="75" t="s">
        <v>162</v>
      </c>
      <c r="D67" s="46"/>
      <c r="E67" s="11" t="s">
        <v>121</v>
      </c>
      <c r="F67" s="12" t="s">
        <v>122</v>
      </c>
      <c r="G67" s="47">
        <v>72</v>
      </c>
      <c r="H67" s="17"/>
      <c r="I67" s="47">
        <v>72</v>
      </c>
      <c r="J67" s="49">
        <f>G67*0.6</f>
        <v>43.199999999999996</v>
      </c>
      <c r="K67" s="50">
        <v>78.33</v>
      </c>
      <c r="L67" s="51">
        <f>K67*0.4</f>
        <v>31.332000000000001</v>
      </c>
      <c r="M67" s="50">
        <f>J67+L67</f>
        <v>74.531999999999996</v>
      </c>
      <c r="N67" s="52"/>
    </row>
    <row r="68" spans="1:14" s="2" customFormat="1" ht="36.75" customHeight="1">
      <c r="A68" s="53">
        <v>65</v>
      </c>
      <c r="B68" s="54" t="s">
        <v>132</v>
      </c>
      <c r="C68" s="76" t="s">
        <v>163</v>
      </c>
      <c r="D68" s="54" t="s">
        <v>133</v>
      </c>
      <c r="E68" s="12" t="s">
        <v>134</v>
      </c>
      <c r="F68" s="12" t="s">
        <v>135</v>
      </c>
      <c r="G68" s="55">
        <v>73.5</v>
      </c>
      <c r="H68" s="17"/>
      <c r="I68" s="55">
        <v>73.5</v>
      </c>
      <c r="J68" s="49">
        <f t="shared" si="6"/>
        <v>44.1</v>
      </c>
      <c r="K68" s="50">
        <v>63.51</v>
      </c>
      <c r="L68" s="51">
        <f t="shared" si="5"/>
        <v>25.404</v>
      </c>
      <c r="M68" s="50">
        <f t="shared" si="7"/>
        <v>69.504000000000005</v>
      </c>
      <c r="N68" s="53" t="s">
        <v>20</v>
      </c>
    </row>
    <row r="69" spans="1:14" s="2" customFormat="1" ht="36.75" customHeight="1">
      <c r="A69" s="53">
        <v>66</v>
      </c>
      <c r="B69" s="54" t="s">
        <v>136</v>
      </c>
      <c r="C69" s="76" t="s">
        <v>164</v>
      </c>
      <c r="D69" s="54"/>
      <c r="E69" s="12" t="s">
        <v>134</v>
      </c>
      <c r="F69" s="12" t="s">
        <v>135</v>
      </c>
      <c r="G69" s="55">
        <v>64.5</v>
      </c>
      <c r="H69" s="17">
        <v>6</v>
      </c>
      <c r="I69" s="55">
        <v>70.5</v>
      </c>
      <c r="J69" s="49">
        <f>I69*0.6</f>
        <v>42.3</v>
      </c>
      <c r="K69" s="50">
        <v>59.34</v>
      </c>
      <c r="L69" s="51">
        <f>K69*0.4</f>
        <v>23.736000000000004</v>
      </c>
      <c r="M69" s="50">
        <f>J69+L69</f>
        <v>66.036000000000001</v>
      </c>
      <c r="N69" s="52"/>
    </row>
    <row r="70" spans="1:14" s="2" customFormat="1" ht="36.75" customHeight="1">
      <c r="A70" s="53">
        <v>67</v>
      </c>
      <c r="B70" s="54" t="s">
        <v>137</v>
      </c>
      <c r="C70" s="76" t="s">
        <v>165</v>
      </c>
      <c r="D70" s="54"/>
      <c r="E70" s="12" t="s">
        <v>134</v>
      </c>
      <c r="F70" s="12" t="s">
        <v>135</v>
      </c>
      <c r="G70" s="55">
        <v>72</v>
      </c>
      <c r="H70" s="17"/>
      <c r="I70" s="55">
        <v>72</v>
      </c>
      <c r="J70" s="49">
        <f>G70*0.6</f>
        <v>43.199999999999996</v>
      </c>
      <c r="K70" s="50"/>
      <c r="L70" s="51">
        <f>K70*0.4</f>
        <v>0</v>
      </c>
      <c r="M70" s="50">
        <f>J70+L70</f>
        <v>43.199999999999996</v>
      </c>
      <c r="N70" s="53" t="s">
        <v>66</v>
      </c>
    </row>
    <row r="71" spans="1:14" s="2" customFormat="1" ht="11.25">
      <c r="A71" s="56"/>
      <c r="B71" s="57"/>
      <c r="C71" s="77"/>
      <c r="D71" s="57"/>
      <c r="E71" s="57"/>
      <c r="F71" s="56"/>
      <c r="G71" s="56"/>
      <c r="H71" s="56"/>
      <c r="I71" s="56"/>
      <c r="J71" s="58"/>
      <c r="K71" s="58"/>
      <c r="L71" s="59"/>
      <c r="M71" s="58"/>
      <c r="N71" s="56"/>
    </row>
    <row r="72" spans="1:14" s="2" customFormat="1" ht="11.25">
      <c r="A72" s="56"/>
      <c r="B72" s="57"/>
      <c r="C72" s="77"/>
      <c r="D72" s="57"/>
      <c r="E72" s="57"/>
      <c r="F72" s="56"/>
      <c r="G72" s="56"/>
      <c r="H72" s="56"/>
      <c r="I72" s="56"/>
      <c r="J72" s="58"/>
      <c r="K72" s="58"/>
      <c r="L72" s="59"/>
      <c r="M72" s="58"/>
      <c r="N72" s="56"/>
    </row>
    <row r="73" spans="1:14" s="2" customFormat="1" ht="11.25">
      <c r="A73" s="56"/>
      <c r="B73" s="57"/>
      <c r="C73" s="77"/>
      <c r="D73" s="57"/>
      <c r="E73" s="57"/>
      <c r="F73" s="56"/>
      <c r="G73" s="56"/>
      <c r="H73" s="56"/>
      <c r="I73" s="56"/>
      <c r="J73" s="58"/>
      <c r="K73" s="58"/>
      <c r="L73" s="59"/>
      <c r="M73" s="58"/>
      <c r="N73" s="56"/>
    </row>
    <row r="74" spans="1:14" s="2" customFormat="1" ht="11.25">
      <c r="A74" s="56"/>
      <c r="B74" s="57"/>
      <c r="C74" s="77"/>
      <c r="D74" s="57"/>
      <c r="E74" s="57"/>
      <c r="F74" s="56"/>
      <c r="G74" s="56"/>
      <c r="H74" s="56"/>
      <c r="I74" s="56"/>
      <c r="J74" s="58"/>
      <c r="K74" s="58"/>
      <c r="L74" s="59"/>
      <c r="M74" s="58"/>
      <c r="N74" s="56"/>
    </row>
    <row r="75" spans="1:14" s="2" customFormat="1" ht="11.25">
      <c r="A75" s="56"/>
      <c r="B75" s="57"/>
      <c r="C75" s="77"/>
      <c r="D75" s="57"/>
      <c r="E75" s="57"/>
      <c r="F75" s="56"/>
      <c r="G75" s="56"/>
      <c r="H75" s="56"/>
      <c r="I75" s="56"/>
      <c r="J75" s="58"/>
      <c r="K75" s="58"/>
      <c r="L75" s="59"/>
      <c r="M75" s="58"/>
      <c r="N75" s="56"/>
    </row>
    <row r="76" spans="1:14" s="2" customFormat="1" ht="11.25">
      <c r="A76" s="56"/>
      <c r="B76" s="57"/>
      <c r="C76" s="77"/>
      <c r="D76" s="57"/>
      <c r="E76" s="57"/>
      <c r="F76" s="56"/>
      <c r="G76" s="56"/>
      <c r="H76" s="56"/>
      <c r="I76" s="56"/>
      <c r="J76" s="58"/>
      <c r="K76" s="58"/>
      <c r="L76" s="59"/>
      <c r="M76" s="58"/>
      <c r="N76" s="56"/>
    </row>
    <row r="77" spans="1:14" s="2" customFormat="1" ht="11.25">
      <c r="A77" s="56"/>
      <c r="B77" s="57"/>
      <c r="C77" s="77"/>
      <c r="D77" s="57"/>
      <c r="E77" s="57"/>
      <c r="F77" s="56"/>
      <c r="G77" s="56"/>
      <c r="H77" s="56"/>
      <c r="I77" s="56"/>
      <c r="J77" s="58"/>
      <c r="K77" s="58"/>
      <c r="L77" s="59"/>
      <c r="M77" s="58"/>
      <c r="N77" s="56"/>
    </row>
    <row r="78" spans="1:14" s="2" customFormat="1" ht="11.25">
      <c r="A78" s="56"/>
      <c r="B78" s="57"/>
      <c r="C78" s="77"/>
      <c r="D78" s="57"/>
      <c r="E78" s="57"/>
      <c r="F78" s="56"/>
      <c r="G78" s="56"/>
      <c r="H78" s="56"/>
      <c r="I78" s="56"/>
      <c r="J78" s="58"/>
      <c r="K78" s="58"/>
      <c r="L78" s="59"/>
      <c r="M78" s="58"/>
      <c r="N78" s="56"/>
    </row>
    <row r="79" spans="1:14" s="2" customFormat="1" ht="11.25">
      <c r="A79" s="56"/>
      <c r="B79" s="57"/>
      <c r="C79" s="77"/>
      <c r="D79" s="57"/>
      <c r="E79" s="57"/>
      <c r="F79" s="56"/>
      <c r="G79" s="56"/>
      <c r="H79" s="56"/>
      <c r="I79" s="56"/>
      <c r="J79" s="58"/>
      <c r="K79" s="58"/>
      <c r="L79" s="59"/>
      <c r="M79" s="58"/>
      <c r="N79" s="56"/>
    </row>
    <row r="80" spans="1:14" s="2" customFormat="1" ht="11.25">
      <c r="A80" s="56"/>
      <c r="B80" s="57"/>
      <c r="C80" s="77"/>
      <c r="D80" s="57"/>
      <c r="E80" s="57"/>
      <c r="F80" s="56"/>
      <c r="G80" s="56"/>
      <c r="H80" s="56"/>
      <c r="I80" s="56"/>
      <c r="J80" s="58"/>
      <c r="K80" s="58"/>
      <c r="L80" s="59"/>
      <c r="M80" s="58"/>
      <c r="N80" s="56"/>
    </row>
  </sheetData>
  <mergeCells count="13">
    <mergeCell ref="F2:F3"/>
    <mergeCell ref="J2:J3"/>
    <mergeCell ref="K2:K3"/>
    <mergeCell ref="L2:L3"/>
    <mergeCell ref="M2:M3"/>
    <mergeCell ref="N2:N3"/>
    <mergeCell ref="A1:N1"/>
    <mergeCell ref="G2:I2"/>
    <mergeCell ref="A2:A3"/>
    <mergeCell ref="B2:B3"/>
    <mergeCell ref="C2:C3"/>
    <mergeCell ref="D2:D3"/>
    <mergeCell ref="E2:E3"/>
  </mergeCells>
  <phoneticPr fontId="11" type="noConversion"/>
  <printOptions horizontalCentered="1"/>
  <pageMargins left="0.35" right="0.24" top="0.63" bottom="0.39" header="0.39" footer="0.28000000000000003"/>
  <pageSetup paperSize="9" orientation="landscape" verticalDpi="200" r:id="rId1"/>
  <headerFooter alignWithMargins="0">
    <oddFooter>&amp;C&amp;"宋体,常规"第&amp;"Arial,常规" &amp;P &amp;"宋体,常规"页，共&amp;"Arial,常规" &amp;N &amp;"宋体,常规"页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WPS Office 个人版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公招  成绩统计</vt:lpstr>
      <vt:lpstr>'公招  成绩统计'!Print_Titles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revision>1</cp:revision>
  <cp:lastPrinted>2017-08-30T08:01:39Z</cp:lastPrinted>
  <dcterms:created xsi:type="dcterms:W3CDTF">2014-05-10T15:56:06Z</dcterms:created>
  <dcterms:modified xsi:type="dcterms:W3CDTF">2017-08-30T08:32:56Z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2052-10.1.0.6747</vt:lpwstr>
  </property>
</Properties>
</file>