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8100" firstSheet="1" activeTab="1"/>
  </bookViews>
  <sheets>
    <sheet name="APLTQXB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<sst xmlns="http://schemas.openxmlformats.org/spreadsheetml/2006/main" count="145" uniqueCount="116">
  <si>
    <t>063</t>
  </si>
  <si>
    <t>016</t>
  </si>
  <si>
    <t>106</t>
  </si>
  <si>
    <t>034</t>
  </si>
  <si>
    <t>048</t>
  </si>
  <si>
    <t>077</t>
  </si>
  <si>
    <t>027</t>
  </si>
  <si>
    <t>041</t>
  </si>
  <si>
    <t>069</t>
  </si>
  <si>
    <t>009</t>
  </si>
  <si>
    <t>111</t>
  </si>
  <si>
    <t>065</t>
  </si>
  <si>
    <t>073</t>
  </si>
  <si>
    <t>112</t>
  </si>
  <si>
    <t>114</t>
  </si>
  <si>
    <t>045</t>
  </si>
  <si>
    <t>082</t>
  </si>
  <si>
    <t>042</t>
  </si>
  <si>
    <t>079</t>
  </si>
  <si>
    <t>002</t>
  </si>
  <si>
    <t>047</t>
  </si>
  <si>
    <t>031</t>
  </si>
  <si>
    <t>020</t>
  </si>
  <si>
    <t>087</t>
  </si>
  <si>
    <t>049</t>
  </si>
  <si>
    <t>105</t>
  </si>
  <si>
    <t>098</t>
  </si>
  <si>
    <t>085</t>
  </si>
  <si>
    <t>040</t>
  </si>
  <si>
    <t>西充县人民法院
招聘审判辅助人员考试面试人员名单</t>
  </si>
  <si>
    <t>笔试成绩</t>
  </si>
  <si>
    <t>技能测试</t>
  </si>
  <si>
    <t>实际成绩</t>
  </si>
  <si>
    <t>折合成绩（40%）</t>
  </si>
  <si>
    <t>折合成绩（30%）</t>
  </si>
  <si>
    <t>71</t>
  </si>
  <si>
    <t>76</t>
  </si>
  <si>
    <t>77</t>
  </si>
  <si>
    <t>74</t>
  </si>
  <si>
    <t>75</t>
  </si>
  <si>
    <t>78</t>
  </si>
  <si>
    <t>68</t>
  </si>
  <si>
    <t>69</t>
  </si>
  <si>
    <t>88</t>
  </si>
  <si>
    <t>考号</t>
  </si>
  <si>
    <t>姓名</t>
  </si>
  <si>
    <t>性别</t>
  </si>
  <si>
    <t>加分</t>
  </si>
  <si>
    <t>总成绩</t>
  </si>
  <si>
    <t>名次（男）</t>
  </si>
  <si>
    <t>名次（女）</t>
  </si>
  <si>
    <t>庞一磊</t>
  </si>
  <si>
    <t>男</t>
  </si>
  <si>
    <t>范超凡</t>
  </si>
  <si>
    <t>男</t>
  </si>
  <si>
    <t>张旦</t>
  </si>
  <si>
    <t>贾韬</t>
  </si>
  <si>
    <t>男</t>
  </si>
  <si>
    <t>李勇</t>
  </si>
  <si>
    <t>男</t>
  </si>
  <si>
    <t>王晶伟</t>
  </si>
  <si>
    <t>男</t>
  </si>
  <si>
    <t>何宇</t>
  </si>
  <si>
    <t>李奇浓</t>
  </si>
  <si>
    <t>男</t>
  </si>
  <si>
    <t>001</t>
  </si>
  <si>
    <t>安平</t>
  </si>
  <si>
    <t>苏钰杰</t>
  </si>
  <si>
    <t>男</t>
  </si>
  <si>
    <t>杜成伟</t>
  </si>
  <si>
    <t>赵琨</t>
  </si>
  <si>
    <t>女</t>
  </si>
  <si>
    <t>汪柳男</t>
  </si>
  <si>
    <t>女</t>
  </si>
  <si>
    <t>86</t>
  </si>
  <si>
    <t>赵莎</t>
  </si>
  <si>
    <t>女</t>
  </si>
  <si>
    <t>79</t>
  </si>
  <si>
    <t>郑敏</t>
  </si>
  <si>
    <t>女</t>
  </si>
  <si>
    <t>87</t>
  </si>
  <si>
    <t>李雪</t>
  </si>
  <si>
    <t>83</t>
  </si>
  <si>
    <t>吴嘉欣</t>
  </si>
  <si>
    <t>73</t>
  </si>
  <si>
    <t>李若男</t>
  </si>
  <si>
    <t>76</t>
  </si>
  <si>
    <t>王茜</t>
  </si>
  <si>
    <t>女</t>
  </si>
  <si>
    <t>77</t>
  </si>
  <si>
    <t>白潇杭</t>
  </si>
  <si>
    <t>77</t>
  </si>
  <si>
    <t>李瑶</t>
  </si>
  <si>
    <t>女</t>
  </si>
  <si>
    <t>81</t>
  </si>
  <si>
    <t>黄谷兰</t>
  </si>
  <si>
    <t>女</t>
  </si>
  <si>
    <t>73</t>
  </si>
  <si>
    <t>冯小娟</t>
  </si>
  <si>
    <t>女</t>
  </si>
  <si>
    <t>74</t>
  </si>
  <si>
    <t>胥晓玲</t>
  </si>
  <si>
    <t>72</t>
  </si>
  <si>
    <t>李芸</t>
  </si>
  <si>
    <t>76</t>
  </si>
  <si>
    <t>张斌</t>
  </si>
  <si>
    <t>65</t>
  </si>
  <si>
    <t>杨亚</t>
  </si>
  <si>
    <t>女</t>
  </si>
  <si>
    <t>75</t>
  </si>
  <si>
    <t>谢琳</t>
  </si>
  <si>
    <t>70</t>
  </si>
  <si>
    <t>李凌</t>
  </si>
  <si>
    <t>69</t>
  </si>
  <si>
    <t>戚会</t>
  </si>
  <si>
    <t>女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</si>
</sst>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￥&quot;#,##0;\-&quot;￥&quot;#,##0"/>
    <numFmt numFmtId="184" formatCode="&quot;￥&quot;#,##0;[Red]\-&quot;￥&quot;#,##0"/>
    <numFmt numFmtId="185" formatCode="&quot;￥&quot;#,##0.00;\-&quot;￥&quot;#,##0.00"/>
    <numFmt numFmtId="186" formatCode="&quot;￥&quot;#,##0.00;[Red]\-&quot;￥&quot;#,##0.00"/>
    <numFmt numFmtId="187" formatCode="_-&quot;￥&quot;* #,##0_-;\-&quot;￥&quot;* #,##0_-;_-&quot;￥&quot;* &quot;-&quot;_-;_-@_-"/>
    <numFmt numFmtId="188" formatCode="_-* #,##0_-;\-* #,##0_-;_-* &quot;-&quot;_-;_-@_-"/>
    <numFmt numFmtId="189" formatCode="_-&quot;￥&quot;* #,##0.00_-;\-&quot;￥&quot;* #,##0.00_-;_-&quot;￥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 &quot;￥&quot;* #,##0.00_ ;_ &quot;￥&quot;* \-#,##0.00_ ;_ &quot;￥&quot;* \-??_ ;_ @_ "/>
    <numFmt numFmtId="198" formatCode="_ &quot;￥&quot;* #,##0_ ;_ &quot;￥&quot;* \-#,##0_ ;_ &quot;￥&quot;* \-_ ;_ @_ "/>
    <numFmt numFmtId="199" formatCode="#,##0;\(#,##0\)"/>
    <numFmt numFmtId="200" formatCode="_-&quot;$&quot;\ * #,##0_-;_-&quot;$&quot;\ * #,##0\-;_-&quot;$&quot;\ * &quot;-&quot;_-;_-@_-"/>
    <numFmt numFmtId="201" formatCode="_-&quot;$&quot;\ * #,##0.00_-;_-&quot;$&quot;\ * #,##0.00\-;_-&quot;$&quot;\ * &quot;-&quot;??_-;_-@_-"/>
    <numFmt numFmtId="202" formatCode="\$#,##0.00;\(\$#,##0.00\)"/>
    <numFmt numFmtId="203" formatCode="\$#,##0;\(\$#,##0\)"/>
    <numFmt numFmtId="204" formatCode="#,##0.0_);\(#,##0.0\)"/>
    <numFmt numFmtId="205" formatCode="&quot;$&quot;\ #,##0.00_-;[Red]&quot;$&quot;\ #,##0.00\-"/>
    <numFmt numFmtId="206" formatCode="&quot;$&quot;\ #,##0_-;[Red]&quot;$&quot;\ #,##0\-"/>
    <numFmt numFmtId="207" formatCode="yy\.mm\.dd"/>
    <numFmt numFmtId="208" formatCode="0.00_);[Red]\(0.00\)"/>
    <numFmt numFmtId="209" formatCode="0_);[Red]\(0\)"/>
    <numFmt numFmtId="210" formatCode="0.0_);[Red]\(0.0\)"/>
    <numFmt numFmtId="211" formatCode="0.0%"/>
    <numFmt numFmtId="212" formatCode="0.00_);\(0.00\)"/>
    <numFmt numFmtId="213" formatCode="0.0"/>
    <numFmt numFmtId="214" formatCode="0.00;[Red]0.00"/>
    <numFmt numFmtId="215" formatCode="yyyy/m/d;@"/>
    <numFmt numFmtId="216" formatCode="m&quot;月&quot;d&quot;日&quot;;@"/>
    <numFmt numFmtId="217" formatCode="mmm/yyyy"/>
    <numFmt numFmtId="218" formatCode="[$-F800]dddd\,\ mmmm\ dd\,\ yyyy"/>
    <numFmt numFmtId="219" formatCode="[$-804]yyyy&quot;年&quot;m&quot;月&quot;d&quot;日&quot;dddd"/>
    <numFmt numFmtId="220" formatCode="yyyy&quot;年&quot;m&quot;月&quot;d&quot;日&quot;;@"/>
    <numFmt numFmtId="221" formatCode="[$-804]dddd\ yyyy&quot;年&quot;m&quot;月&quot;d&quot;日&quot;"/>
    <numFmt numFmtId="222" formatCode="[DBNum1][$-804]yyyy&quot;年&quot;m&quot;月&quot;d&quot;日&quot;;@"/>
  </numFmts>
  <fonts count="46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mbria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 wrapText="1"/>
    </xf>
    <xf numFmtId="178" fontId="45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tartUp" xfId="40"/>
    <cellStyle name="Hyperlink" xfId="41"/>
    <cellStyle name="好" xfId="42"/>
    <cellStyle name="好_StartUp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M22" sqref="M22"/>
    </sheetView>
  </sheetViews>
  <sheetFormatPr defaultColWidth="9.00390625" defaultRowHeight="14.25"/>
  <cols>
    <col min="1" max="1" width="5.25390625" style="1" customWidth="1"/>
    <col min="2" max="7" width="8.50390625" style="1" customWidth="1"/>
    <col min="8" max="8" width="4.875" style="1" customWidth="1"/>
    <col min="9" max="9" width="8.50390625" style="1" customWidth="1"/>
    <col min="10" max="10" width="6.25390625" style="1" customWidth="1"/>
    <col min="11" max="16384" width="9.00390625" style="1" customWidth="1"/>
  </cols>
  <sheetData>
    <row r="1" spans="1:10" ht="70.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6" customHeight="1">
      <c r="A2" s="14" t="s">
        <v>44</v>
      </c>
      <c r="B2" s="14" t="s">
        <v>45</v>
      </c>
      <c r="C2" s="14" t="s">
        <v>46</v>
      </c>
      <c r="D2" s="16" t="s">
        <v>30</v>
      </c>
      <c r="E2" s="17"/>
      <c r="F2" s="16" t="s">
        <v>31</v>
      </c>
      <c r="G2" s="17"/>
      <c r="H2" s="14" t="s">
        <v>47</v>
      </c>
      <c r="I2" s="14" t="s">
        <v>48</v>
      </c>
      <c r="J2" s="13" t="s">
        <v>49</v>
      </c>
    </row>
    <row r="3" spans="1:10" ht="30" customHeight="1">
      <c r="A3" s="14"/>
      <c r="B3" s="14"/>
      <c r="C3" s="14"/>
      <c r="D3" s="5" t="s">
        <v>32</v>
      </c>
      <c r="E3" s="5" t="s">
        <v>33</v>
      </c>
      <c r="F3" s="5" t="s">
        <v>32</v>
      </c>
      <c r="G3" s="5" t="s">
        <v>34</v>
      </c>
      <c r="H3" s="14"/>
      <c r="I3" s="14"/>
      <c r="J3" s="13"/>
    </row>
    <row r="4" spans="1:10" ht="15" customHeight="1">
      <c r="A4" s="6" t="s">
        <v>0</v>
      </c>
      <c r="B4" s="7" t="s">
        <v>51</v>
      </c>
      <c r="C4" s="7" t="s">
        <v>52</v>
      </c>
      <c r="D4" s="2" t="s">
        <v>35</v>
      </c>
      <c r="E4" s="3">
        <f aca="true" t="shared" si="0" ref="E4:E15">D4*0.4</f>
        <v>28.400000000000002</v>
      </c>
      <c r="F4" s="4">
        <v>64.78999999999999</v>
      </c>
      <c r="G4" s="4">
        <f aca="true" t="shared" si="1" ref="G4:G15">F4*0.3</f>
        <v>19.436999999999998</v>
      </c>
      <c r="H4" s="4"/>
      <c r="I4" s="4">
        <f>E4+G4+H4</f>
        <v>47.837</v>
      </c>
      <c r="J4" s="8">
        <v>1</v>
      </c>
    </row>
    <row r="5" spans="1:10" ht="15" customHeight="1">
      <c r="A5" s="6" t="s">
        <v>1</v>
      </c>
      <c r="B5" s="7" t="s">
        <v>53</v>
      </c>
      <c r="C5" s="7" t="s">
        <v>54</v>
      </c>
      <c r="D5" s="2" t="s">
        <v>36</v>
      </c>
      <c r="E5" s="3">
        <f t="shared" si="0"/>
        <v>30.400000000000002</v>
      </c>
      <c r="F5" s="4">
        <v>54.24</v>
      </c>
      <c r="G5" s="4">
        <f t="shared" si="1"/>
        <v>16.272</v>
      </c>
      <c r="H5" s="4"/>
      <c r="I5" s="4">
        <f aca="true" t="shared" si="2" ref="I5:I15">E5+G5+H5</f>
        <v>46.672</v>
      </c>
      <c r="J5" s="8">
        <v>2</v>
      </c>
    </row>
    <row r="6" spans="1:10" ht="15" customHeight="1">
      <c r="A6" s="6" t="s">
        <v>2</v>
      </c>
      <c r="B6" s="7" t="s">
        <v>55</v>
      </c>
      <c r="C6" s="7" t="s">
        <v>54</v>
      </c>
      <c r="D6" s="2" t="s">
        <v>37</v>
      </c>
      <c r="E6" s="3">
        <f t="shared" si="0"/>
        <v>30.8</v>
      </c>
      <c r="F6" s="4">
        <v>51.66</v>
      </c>
      <c r="G6" s="4">
        <f t="shared" si="1"/>
        <v>15.497999999999998</v>
      </c>
      <c r="H6" s="4"/>
      <c r="I6" s="4">
        <f t="shared" si="2"/>
        <v>46.298</v>
      </c>
      <c r="J6" s="8">
        <v>3</v>
      </c>
    </row>
    <row r="7" spans="1:10" ht="15" customHeight="1">
      <c r="A7" s="6" t="s">
        <v>3</v>
      </c>
      <c r="B7" s="7" t="s">
        <v>56</v>
      </c>
      <c r="C7" s="7" t="s">
        <v>57</v>
      </c>
      <c r="D7" s="2" t="s">
        <v>38</v>
      </c>
      <c r="E7" s="3">
        <f t="shared" si="0"/>
        <v>29.6</v>
      </c>
      <c r="F7" s="4">
        <v>51.92</v>
      </c>
      <c r="G7" s="4">
        <f t="shared" si="1"/>
        <v>15.576</v>
      </c>
      <c r="H7" s="4"/>
      <c r="I7" s="4">
        <f t="shared" si="2"/>
        <v>45.176</v>
      </c>
      <c r="J7" s="8">
        <v>4</v>
      </c>
    </row>
    <row r="8" spans="1:10" ht="15" customHeight="1">
      <c r="A8" s="6" t="s">
        <v>4</v>
      </c>
      <c r="B8" s="7" t="s">
        <v>58</v>
      </c>
      <c r="C8" s="7" t="s">
        <v>59</v>
      </c>
      <c r="D8" s="2" t="s">
        <v>37</v>
      </c>
      <c r="E8" s="3">
        <f t="shared" si="0"/>
        <v>30.8</v>
      </c>
      <c r="F8" s="4">
        <v>46.98</v>
      </c>
      <c r="G8" s="4">
        <f t="shared" si="1"/>
        <v>14.094</v>
      </c>
      <c r="H8" s="4"/>
      <c r="I8" s="4">
        <f t="shared" si="2"/>
        <v>44.894</v>
      </c>
      <c r="J8" s="8">
        <v>5</v>
      </c>
    </row>
    <row r="9" spans="1:10" ht="15" customHeight="1">
      <c r="A9" s="6" t="s">
        <v>5</v>
      </c>
      <c r="B9" s="7" t="s">
        <v>60</v>
      </c>
      <c r="C9" s="7" t="s">
        <v>61</v>
      </c>
      <c r="D9" s="2" t="s">
        <v>39</v>
      </c>
      <c r="E9" s="11">
        <f t="shared" si="0"/>
        <v>30</v>
      </c>
      <c r="F9" s="4">
        <v>48.53</v>
      </c>
      <c r="G9" s="4">
        <f t="shared" si="1"/>
        <v>14.559</v>
      </c>
      <c r="H9" s="4"/>
      <c r="I9" s="4">
        <f t="shared" si="2"/>
        <v>44.559</v>
      </c>
      <c r="J9" s="8">
        <v>6</v>
      </c>
    </row>
    <row r="10" spans="1:10" ht="15" customHeight="1">
      <c r="A10" s="6" t="s">
        <v>6</v>
      </c>
      <c r="B10" s="7" t="s">
        <v>62</v>
      </c>
      <c r="C10" s="7" t="s">
        <v>61</v>
      </c>
      <c r="D10" s="2" t="s">
        <v>40</v>
      </c>
      <c r="E10" s="3">
        <f t="shared" si="0"/>
        <v>31.200000000000003</v>
      </c>
      <c r="F10" s="4">
        <v>43.17</v>
      </c>
      <c r="G10" s="4">
        <f t="shared" si="1"/>
        <v>12.951</v>
      </c>
      <c r="H10" s="4"/>
      <c r="I10" s="4">
        <f t="shared" si="2"/>
        <v>44.151</v>
      </c>
      <c r="J10" s="8">
        <v>7</v>
      </c>
    </row>
    <row r="11" spans="1:10" ht="15" customHeight="1">
      <c r="A11" s="6" t="s">
        <v>7</v>
      </c>
      <c r="B11" s="7" t="s">
        <v>63</v>
      </c>
      <c r="C11" s="7" t="s">
        <v>64</v>
      </c>
      <c r="D11" s="2" t="s">
        <v>41</v>
      </c>
      <c r="E11" s="3">
        <f t="shared" si="0"/>
        <v>27.200000000000003</v>
      </c>
      <c r="F11" s="4">
        <v>56.13</v>
      </c>
      <c r="G11" s="4">
        <f t="shared" si="1"/>
        <v>16.839</v>
      </c>
      <c r="H11" s="4"/>
      <c r="I11" s="4">
        <f t="shared" si="2"/>
        <v>44.039</v>
      </c>
      <c r="J11" s="8">
        <v>8</v>
      </c>
    </row>
    <row r="12" spans="1:10" ht="15" customHeight="1">
      <c r="A12" s="6" t="s">
        <v>65</v>
      </c>
      <c r="B12" s="7" t="s">
        <v>66</v>
      </c>
      <c r="C12" s="7" t="s">
        <v>64</v>
      </c>
      <c r="D12" s="2" t="s">
        <v>42</v>
      </c>
      <c r="E12" s="3">
        <f t="shared" si="0"/>
        <v>27.6</v>
      </c>
      <c r="F12" s="4">
        <v>47.76</v>
      </c>
      <c r="G12" s="4">
        <f t="shared" si="1"/>
        <v>14.328</v>
      </c>
      <c r="H12" s="11">
        <v>2</v>
      </c>
      <c r="I12" s="4">
        <f t="shared" si="2"/>
        <v>43.928</v>
      </c>
      <c r="J12" s="8">
        <v>9</v>
      </c>
    </row>
    <row r="13" spans="1:10" ht="15" customHeight="1">
      <c r="A13" s="6" t="s">
        <v>8</v>
      </c>
      <c r="B13" s="7" t="s">
        <v>67</v>
      </c>
      <c r="C13" s="7" t="s">
        <v>68</v>
      </c>
      <c r="D13" s="2" t="s">
        <v>39</v>
      </c>
      <c r="E13" s="11">
        <f t="shared" si="0"/>
        <v>30</v>
      </c>
      <c r="F13" s="4">
        <v>46.35</v>
      </c>
      <c r="G13" s="4">
        <f t="shared" si="1"/>
        <v>13.905</v>
      </c>
      <c r="H13" s="4"/>
      <c r="I13" s="4">
        <f t="shared" si="2"/>
        <v>43.905</v>
      </c>
      <c r="J13" s="8">
        <v>10</v>
      </c>
    </row>
    <row r="14" spans="1:10" ht="15" customHeight="1">
      <c r="A14" s="6" t="s">
        <v>9</v>
      </c>
      <c r="B14" s="7" t="s">
        <v>69</v>
      </c>
      <c r="C14" s="7" t="s">
        <v>68</v>
      </c>
      <c r="D14" s="2" t="s">
        <v>38</v>
      </c>
      <c r="E14" s="3">
        <f t="shared" si="0"/>
        <v>29.6</v>
      </c>
      <c r="F14" s="4">
        <v>47.32</v>
      </c>
      <c r="G14" s="4">
        <f t="shared" si="1"/>
        <v>14.196</v>
      </c>
      <c r="H14" s="4"/>
      <c r="I14" s="4">
        <f t="shared" si="2"/>
        <v>43.796</v>
      </c>
      <c r="J14" s="8">
        <v>11</v>
      </c>
    </row>
    <row r="15" spans="1:10" ht="15" customHeight="1">
      <c r="A15" s="6" t="s">
        <v>10</v>
      </c>
      <c r="B15" s="7" t="s">
        <v>70</v>
      </c>
      <c r="C15" s="7" t="s">
        <v>64</v>
      </c>
      <c r="D15" s="2" t="s">
        <v>38</v>
      </c>
      <c r="E15" s="3">
        <f t="shared" si="0"/>
        <v>29.6</v>
      </c>
      <c r="F15" s="4">
        <v>45.44</v>
      </c>
      <c r="G15" s="4">
        <f t="shared" si="1"/>
        <v>13.632</v>
      </c>
      <c r="H15" s="4"/>
      <c r="I15" s="4">
        <f t="shared" si="2"/>
        <v>43.232</v>
      </c>
      <c r="J15" s="8">
        <v>12</v>
      </c>
    </row>
    <row r="16" spans="1:10" ht="20.25" customHeight="1">
      <c r="A16" s="14" t="s">
        <v>44</v>
      </c>
      <c r="B16" s="14" t="s">
        <v>45</v>
      </c>
      <c r="C16" s="14" t="s">
        <v>46</v>
      </c>
      <c r="D16" s="14" t="s">
        <v>30</v>
      </c>
      <c r="E16" s="14"/>
      <c r="F16" s="14" t="s">
        <v>31</v>
      </c>
      <c r="G16" s="14"/>
      <c r="H16" s="14" t="s">
        <v>47</v>
      </c>
      <c r="I16" s="14" t="s">
        <v>48</v>
      </c>
      <c r="J16" s="13" t="s">
        <v>50</v>
      </c>
    </row>
    <row r="17" spans="1:10" ht="28.5" customHeight="1">
      <c r="A17" s="14"/>
      <c r="B17" s="14"/>
      <c r="C17" s="14"/>
      <c r="D17" s="5" t="s">
        <v>32</v>
      </c>
      <c r="E17" s="5" t="s">
        <v>33</v>
      </c>
      <c r="F17" s="5" t="s">
        <v>32</v>
      </c>
      <c r="G17" s="5" t="s">
        <v>34</v>
      </c>
      <c r="H17" s="14"/>
      <c r="I17" s="14"/>
      <c r="J17" s="13"/>
    </row>
    <row r="18" spans="1:10" ht="15" customHeight="1">
      <c r="A18" s="6" t="s">
        <v>11</v>
      </c>
      <c r="B18" s="7" t="s">
        <v>114</v>
      </c>
      <c r="C18" s="7" t="s">
        <v>115</v>
      </c>
      <c r="D18" s="6" t="s">
        <v>43</v>
      </c>
      <c r="E18" s="9">
        <f aca="true" t="shared" si="3" ref="E18:E35">D18*0.4</f>
        <v>35.2</v>
      </c>
      <c r="F18" s="10">
        <v>69.12</v>
      </c>
      <c r="G18" s="10">
        <f aca="true" t="shared" si="4" ref="G18:G35">F18*0.3</f>
        <v>20.736</v>
      </c>
      <c r="H18" s="7"/>
      <c r="I18" s="10">
        <f aca="true" t="shared" si="5" ref="I18:I35">E18+G18+H18</f>
        <v>55.93600000000001</v>
      </c>
      <c r="J18" s="8">
        <v>1</v>
      </c>
    </row>
    <row r="19" spans="1:10" ht="15" customHeight="1">
      <c r="A19" s="6" t="s">
        <v>12</v>
      </c>
      <c r="B19" s="7" t="s">
        <v>72</v>
      </c>
      <c r="C19" s="7" t="s">
        <v>73</v>
      </c>
      <c r="D19" s="6" t="s">
        <v>74</v>
      </c>
      <c r="E19" s="9">
        <f t="shared" si="3"/>
        <v>34.4</v>
      </c>
      <c r="F19" s="10">
        <v>58.79</v>
      </c>
      <c r="G19" s="10">
        <f t="shared" si="4"/>
        <v>17.637</v>
      </c>
      <c r="H19" s="7"/>
      <c r="I19" s="10">
        <f t="shared" si="5"/>
        <v>52.037</v>
      </c>
      <c r="J19" s="8">
        <v>2</v>
      </c>
    </row>
    <row r="20" spans="1:10" ht="15" customHeight="1">
      <c r="A20" s="6" t="s">
        <v>13</v>
      </c>
      <c r="B20" s="7" t="s">
        <v>75</v>
      </c>
      <c r="C20" s="7" t="s">
        <v>76</v>
      </c>
      <c r="D20" s="6" t="s">
        <v>77</v>
      </c>
      <c r="E20" s="9">
        <f t="shared" si="3"/>
        <v>31.6</v>
      </c>
      <c r="F20" s="10">
        <v>57.12</v>
      </c>
      <c r="G20" s="10">
        <f t="shared" si="4"/>
        <v>17.136</v>
      </c>
      <c r="H20" s="7"/>
      <c r="I20" s="10">
        <f t="shared" si="5"/>
        <v>48.736000000000004</v>
      </c>
      <c r="J20" s="8">
        <v>3</v>
      </c>
    </row>
    <row r="21" spans="1:10" ht="15" customHeight="1">
      <c r="A21" s="6" t="s">
        <v>14</v>
      </c>
      <c r="B21" s="7" t="s">
        <v>78</v>
      </c>
      <c r="C21" s="7" t="s">
        <v>79</v>
      </c>
      <c r="D21" s="6" t="s">
        <v>80</v>
      </c>
      <c r="E21" s="9">
        <f t="shared" si="3"/>
        <v>34.800000000000004</v>
      </c>
      <c r="F21" s="10">
        <v>46.4</v>
      </c>
      <c r="G21" s="10">
        <f t="shared" si="4"/>
        <v>13.92</v>
      </c>
      <c r="H21" s="7"/>
      <c r="I21" s="10">
        <f t="shared" si="5"/>
        <v>48.720000000000006</v>
      </c>
      <c r="J21" s="8">
        <v>4</v>
      </c>
    </row>
    <row r="22" spans="1:10" ht="15" customHeight="1">
      <c r="A22" s="6" t="s">
        <v>15</v>
      </c>
      <c r="B22" s="7" t="s">
        <v>81</v>
      </c>
      <c r="C22" s="7" t="s">
        <v>71</v>
      </c>
      <c r="D22" s="6" t="s">
        <v>82</v>
      </c>
      <c r="E22" s="9">
        <f t="shared" si="3"/>
        <v>33.2</v>
      </c>
      <c r="F22" s="10">
        <v>49.98</v>
      </c>
      <c r="G22" s="10">
        <f t="shared" si="4"/>
        <v>14.993999999999998</v>
      </c>
      <c r="H22" s="7"/>
      <c r="I22" s="10">
        <f t="shared" si="5"/>
        <v>48.194</v>
      </c>
      <c r="J22" s="8">
        <v>5</v>
      </c>
    </row>
    <row r="23" spans="1:10" ht="15" customHeight="1">
      <c r="A23" s="6" t="s">
        <v>16</v>
      </c>
      <c r="B23" s="7" t="s">
        <v>83</v>
      </c>
      <c r="C23" s="7" t="s">
        <v>76</v>
      </c>
      <c r="D23" s="6" t="s">
        <v>84</v>
      </c>
      <c r="E23" s="9">
        <f t="shared" si="3"/>
        <v>29.200000000000003</v>
      </c>
      <c r="F23" s="10">
        <v>61.77</v>
      </c>
      <c r="G23" s="10">
        <f t="shared" si="4"/>
        <v>18.531</v>
      </c>
      <c r="H23" s="7"/>
      <c r="I23" s="10">
        <f t="shared" si="5"/>
        <v>47.731</v>
      </c>
      <c r="J23" s="8">
        <v>6</v>
      </c>
    </row>
    <row r="24" spans="1:10" ht="15" customHeight="1">
      <c r="A24" s="6" t="s">
        <v>17</v>
      </c>
      <c r="B24" s="7" t="s">
        <v>85</v>
      </c>
      <c r="C24" s="7" t="s">
        <v>76</v>
      </c>
      <c r="D24" s="6" t="s">
        <v>86</v>
      </c>
      <c r="E24" s="9">
        <f t="shared" si="3"/>
        <v>30.400000000000002</v>
      </c>
      <c r="F24" s="10">
        <v>55.87</v>
      </c>
      <c r="G24" s="10">
        <f t="shared" si="4"/>
        <v>16.761</v>
      </c>
      <c r="H24" s="7"/>
      <c r="I24" s="10">
        <f t="shared" si="5"/>
        <v>47.161</v>
      </c>
      <c r="J24" s="8">
        <v>7</v>
      </c>
    </row>
    <row r="25" spans="1:10" ht="15" customHeight="1">
      <c r="A25" s="6" t="s">
        <v>18</v>
      </c>
      <c r="B25" s="7" t="s">
        <v>87</v>
      </c>
      <c r="C25" s="7" t="s">
        <v>88</v>
      </c>
      <c r="D25" s="6" t="s">
        <v>89</v>
      </c>
      <c r="E25" s="9">
        <f t="shared" si="3"/>
        <v>30.8</v>
      </c>
      <c r="F25" s="10">
        <v>54.04</v>
      </c>
      <c r="G25" s="10">
        <f t="shared" si="4"/>
        <v>16.212</v>
      </c>
      <c r="H25" s="7"/>
      <c r="I25" s="10">
        <f t="shared" si="5"/>
        <v>47.012</v>
      </c>
      <c r="J25" s="8">
        <v>8</v>
      </c>
    </row>
    <row r="26" spans="1:10" ht="15" customHeight="1">
      <c r="A26" s="6" t="s">
        <v>19</v>
      </c>
      <c r="B26" s="7" t="s">
        <v>90</v>
      </c>
      <c r="C26" s="7" t="s">
        <v>76</v>
      </c>
      <c r="D26" s="6" t="s">
        <v>91</v>
      </c>
      <c r="E26" s="9">
        <f t="shared" si="3"/>
        <v>30.8</v>
      </c>
      <c r="F26" s="10">
        <v>53.52</v>
      </c>
      <c r="G26" s="10">
        <f t="shared" si="4"/>
        <v>16.056</v>
      </c>
      <c r="H26" s="7"/>
      <c r="I26" s="10">
        <f t="shared" si="5"/>
        <v>46.856</v>
      </c>
      <c r="J26" s="8">
        <v>9</v>
      </c>
    </row>
    <row r="27" spans="1:10" ht="15" customHeight="1">
      <c r="A27" s="6" t="s">
        <v>20</v>
      </c>
      <c r="B27" s="7" t="s">
        <v>92</v>
      </c>
      <c r="C27" s="7" t="s">
        <v>93</v>
      </c>
      <c r="D27" s="6" t="s">
        <v>94</v>
      </c>
      <c r="E27" s="9">
        <f t="shared" si="3"/>
        <v>32.4</v>
      </c>
      <c r="F27" s="10">
        <v>47.69</v>
      </c>
      <c r="G27" s="10">
        <f t="shared" si="4"/>
        <v>14.306999999999999</v>
      </c>
      <c r="H27" s="7"/>
      <c r="I27" s="10">
        <f t="shared" si="5"/>
        <v>46.706999999999994</v>
      </c>
      <c r="J27" s="8">
        <v>10</v>
      </c>
    </row>
    <row r="28" spans="1:10" ht="15" customHeight="1">
      <c r="A28" s="6" t="s">
        <v>21</v>
      </c>
      <c r="B28" s="7" t="s">
        <v>95</v>
      </c>
      <c r="C28" s="7" t="s">
        <v>96</v>
      </c>
      <c r="D28" s="6" t="s">
        <v>97</v>
      </c>
      <c r="E28" s="9">
        <f t="shared" si="3"/>
        <v>29.200000000000003</v>
      </c>
      <c r="F28" s="10">
        <v>56.99</v>
      </c>
      <c r="G28" s="10">
        <f t="shared" si="4"/>
        <v>17.097</v>
      </c>
      <c r="H28" s="7"/>
      <c r="I28" s="10">
        <f t="shared" si="5"/>
        <v>46.297000000000004</v>
      </c>
      <c r="J28" s="8">
        <v>11</v>
      </c>
    </row>
    <row r="29" spans="1:10" ht="15" customHeight="1">
      <c r="A29" s="6" t="s">
        <v>22</v>
      </c>
      <c r="B29" s="7" t="s">
        <v>98</v>
      </c>
      <c r="C29" s="7" t="s">
        <v>99</v>
      </c>
      <c r="D29" s="6" t="s">
        <v>100</v>
      </c>
      <c r="E29" s="9">
        <f t="shared" si="3"/>
        <v>29.6</v>
      </c>
      <c r="F29" s="10">
        <v>54.12</v>
      </c>
      <c r="G29" s="10">
        <f t="shared" si="4"/>
        <v>16.235999999999997</v>
      </c>
      <c r="H29" s="7"/>
      <c r="I29" s="10">
        <f t="shared" si="5"/>
        <v>45.836</v>
      </c>
      <c r="J29" s="8">
        <v>12</v>
      </c>
    </row>
    <row r="30" spans="1:10" ht="15" customHeight="1">
      <c r="A30" s="6" t="s">
        <v>23</v>
      </c>
      <c r="B30" s="7" t="s">
        <v>101</v>
      </c>
      <c r="C30" s="7" t="s">
        <v>93</v>
      </c>
      <c r="D30" s="6" t="s">
        <v>102</v>
      </c>
      <c r="E30" s="9">
        <f t="shared" si="3"/>
        <v>28.8</v>
      </c>
      <c r="F30" s="10">
        <v>55.4</v>
      </c>
      <c r="G30" s="10">
        <f t="shared" si="4"/>
        <v>16.619999999999997</v>
      </c>
      <c r="H30" s="7"/>
      <c r="I30" s="10">
        <f t="shared" si="5"/>
        <v>45.42</v>
      </c>
      <c r="J30" s="8">
        <v>13</v>
      </c>
    </row>
    <row r="31" spans="1:10" ht="15" customHeight="1">
      <c r="A31" s="6" t="s">
        <v>24</v>
      </c>
      <c r="B31" s="7" t="s">
        <v>103</v>
      </c>
      <c r="C31" s="7" t="s">
        <v>88</v>
      </c>
      <c r="D31" s="6" t="s">
        <v>104</v>
      </c>
      <c r="E31" s="9">
        <f t="shared" si="3"/>
        <v>30.400000000000002</v>
      </c>
      <c r="F31" s="10">
        <v>47.15</v>
      </c>
      <c r="G31" s="10">
        <f t="shared" si="4"/>
        <v>14.145</v>
      </c>
      <c r="H31" s="7"/>
      <c r="I31" s="10">
        <f t="shared" si="5"/>
        <v>44.545</v>
      </c>
      <c r="J31" s="8">
        <v>14</v>
      </c>
    </row>
    <row r="32" spans="1:10" ht="15" customHeight="1">
      <c r="A32" s="6" t="s">
        <v>25</v>
      </c>
      <c r="B32" s="7" t="s">
        <v>105</v>
      </c>
      <c r="C32" s="7" t="s">
        <v>71</v>
      </c>
      <c r="D32" s="6" t="s">
        <v>106</v>
      </c>
      <c r="E32" s="12">
        <f t="shared" si="3"/>
        <v>26</v>
      </c>
      <c r="F32" s="10">
        <v>56.28</v>
      </c>
      <c r="G32" s="10">
        <f t="shared" si="4"/>
        <v>16.884</v>
      </c>
      <c r="H32" s="7"/>
      <c r="I32" s="10">
        <f t="shared" si="5"/>
        <v>42.884</v>
      </c>
      <c r="J32" s="8">
        <v>15</v>
      </c>
    </row>
    <row r="33" spans="1:10" ht="15" customHeight="1">
      <c r="A33" s="6" t="s">
        <v>26</v>
      </c>
      <c r="B33" s="7" t="s">
        <v>107</v>
      </c>
      <c r="C33" s="7" t="s">
        <v>108</v>
      </c>
      <c r="D33" s="6" t="s">
        <v>109</v>
      </c>
      <c r="E33" s="12">
        <f t="shared" si="3"/>
        <v>30</v>
      </c>
      <c r="F33" s="10">
        <v>41.14</v>
      </c>
      <c r="G33" s="10">
        <f t="shared" si="4"/>
        <v>12.342</v>
      </c>
      <c r="H33" s="7"/>
      <c r="I33" s="10">
        <f t="shared" si="5"/>
        <v>42.342</v>
      </c>
      <c r="J33" s="8">
        <v>16</v>
      </c>
    </row>
    <row r="34" spans="1:10" ht="15" customHeight="1">
      <c r="A34" s="6" t="s">
        <v>27</v>
      </c>
      <c r="B34" s="7" t="s">
        <v>110</v>
      </c>
      <c r="C34" s="7" t="s">
        <v>71</v>
      </c>
      <c r="D34" s="6" t="s">
        <v>111</v>
      </c>
      <c r="E34" s="12">
        <f t="shared" si="3"/>
        <v>28</v>
      </c>
      <c r="F34" s="10">
        <v>46.83</v>
      </c>
      <c r="G34" s="10">
        <f t="shared" si="4"/>
        <v>14.049</v>
      </c>
      <c r="H34" s="7"/>
      <c r="I34" s="10">
        <f t="shared" si="5"/>
        <v>42.049</v>
      </c>
      <c r="J34" s="8">
        <v>17</v>
      </c>
    </row>
    <row r="35" spans="1:10" ht="15" customHeight="1">
      <c r="A35" s="6" t="s">
        <v>28</v>
      </c>
      <c r="B35" s="7" t="s">
        <v>112</v>
      </c>
      <c r="C35" s="7" t="s">
        <v>99</v>
      </c>
      <c r="D35" s="6" t="s">
        <v>113</v>
      </c>
      <c r="E35" s="9">
        <f t="shared" si="3"/>
        <v>27.6</v>
      </c>
      <c r="F35" s="10">
        <v>47.02</v>
      </c>
      <c r="G35" s="10">
        <f t="shared" si="4"/>
        <v>14.106</v>
      </c>
      <c r="H35" s="7"/>
      <c r="I35" s="10">
        <f t="shared" si="5"/>
        <v>41.706</v>
      </c>
      <c r="J35" s="8">
        <v>18</v>
      </c>
    </row>
  </sheetData>
  <sheetProtection/>
  <mergeCells count="17">
    <mergeCell ref="A1:J1"/>
    <mergeCell ref="D2:E2"/>
    <mergeCell ref="F2:G2"/>
    <mergeCell ref="D16:E16"/>
    <mergeCell ref="F16:G16"/>
    <mergeCell ref="A2:A3"/>
    <mergeCell ref="B2:B3"/>
    <mergeCell ref="C2:C3"/>
    <mergeCell ref="H2:H3"/>
    <mergeCell ref="I2:I3"/>
    <mergeCell ref="J2:J3"/>
    <mergeCell ref="A16:A17"/>
    <mergeCell ref="B16:B17"/>
    <mergeCell ref="C16:C17"/>
    <mergeCell ref="H16:H17"/>
    <mergeCell ref="I16:I17"/>
    <mergeCell ref="J16:J17"/>
  </mergeCells>
  <printOptions/>
  <pageMargins left="1.09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2017-09-01T10:00:57Z</dcterms:modified>
  <cp:category/>
  <cp:version/>
  <cp:contentType/>
  <cp:contentStatus/>
</cp:coreProperties>
</file>