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05" windowWidth="14805" windowHeight="8010"/>
  </bookViews>
  <sheets>
    <sheet name="总成绩" sheetId="5" r:id="rId1"/>
  </sheets>
  <definedNames>
    <definedName name="_xlnm._FilterDatabase" localSheetId="0" hidden="1">总成绩!#REF!</definedName>
    <definedName name="_xlnm.Print_Area" localSheetId="0">总成绩!$A$1:$P$2</definedName>
  </definedNames>
  <calcPr calcId="125725"/>
</workbook>
</file>

<file path=xl/calcChain.xml><?xml version="1.0" encoding="utf-8"?>
<calcChain xmlns="http://schemas.openxmlformats.org/spreadsheetml/2006/main">
  <c r="M5" i="5"/>
  <c r="L79" l="1"/>
  <c r="J79"/>
  <c r="M79" l="1"/>
  <c r="L6"/>
  <c r="J6"/>
  <c r="L7"/>
  <c r="J7"/>
  <c r="L8"/>
  <c r="J8"/>
  <c r="L9"/>
  <c r="J9"/>
  <c r="L10"/>
  <c r="J10"/>
  <c r="L11"/>
  <c r="J11"/>
  <c r="L12"/>
  <c r="J12"/>
  <c r="L13"/>
  <c r="J13"/>
  <c r="L14"/>
  <c r="J14"/>
  <c r="L15"/>
  <c r="J15"/>
  <c r="L18"/>
  <c r="J18"/>
  <c r="L20"/>
  <c r="J20"/>
  <c r="L22"/>
  <c r="J22"/>
  <c r="L21"/>
  <c r="J21"/>
  <c r="L25"/>
  <c r="J25"/>
  <c r="L27"/>
  <c r="J27"/>
  <c r="L28"/>
  <c r="L30"/>
  <c r="J30"/>
  <c r="L33"/>
  <c r="J33"/>
  <c r="L34"/>
  <c r="J34"/>
  <c r="L3"/>
  <c r="L4"/>
  <c r="L5"/>
  <c r="L16"/>
  <c r="L35"/>
  <c r="L36"/>
  <c r="L38"/>
  <c r="L37"/>
  <c r="L41"/>
  <c r="L40"/>
  <c r="L39"/>
  <c r="L42"/>
  <c r="L43"/>
  <c r="L45"/>
  <c r="L44"/>
  <c r="L47"/>
  <c r="L46"/>
  <c r="L48"/>
  <c r="L49"/>
  <c r="L51"/>
  <c r="L50"/>
  <c r="L87"/>
  <c r="L88"/>
  <c r="L89"/>
  <c r="L90"/>
  <c r="L17"/>
  <c r="J17"/>
  <c r="L19"/>
  <c r="J19"/>
  <c r="L23"/>
  <c r="J23"/>
  <c r="L24"/>
  <c r="J24"/>
  <c r="L26"/>
  <c r="J26"/>
  <c r="L29"/>
  <c r="J29"/>
  <c r="L31"/>
  <c r="J31"/>
  <c r="L32"/>
  <c r="J32"/>
  <c r="L52"/>
  <c r="L54"/>
  <c r="L53"/>
  <c r="L55"/>
  <c r="L56"/>
  <c r="L57"/>
  <c r="L59"/>
  <c r="L58"/>
  <c r="L60"/>
  <c r="L61"/>
  <c r="L62"/>
  <c r="L63"/>
  <c r="L64"/>
  <c r="L65"/>
  <c r="L66"/>
  <c r="L67"/>
  <c r="L68"/>
  <c r="L69"/>
  <c r="L70"/>
  <c r="L72"/>
  <c r="L71"/>
  <c r="L73"/>
  <c r="L74"/>
  <c r="L75"/>
  <c r="L76"/>
  <c r="L77"/>
  <c r="L78"/>
  <c r="L80"/>
  <c r="L81"/>
  <c r="L82"/>
  <c r="L83"/>
  <c r="L84"/>
  <c r="L85"/>
  <c r="L86"/>
  <c r="J3"/>
  <c r="J4"/>
  <c r="J5"/>
  <c r="J16"/>
  <c r="J35"/>
  <c r="J36"/>
  <c r="J38"/>
  <c r="J37"/>
  <c r="J41"/>
  <c r="J40"/>
  <c r="J39"/>
  <c r="J42"/>
  <c r="J43"/>
  <c r="J45"/>
  <c r="J44"/>
  <c r="J47"/>
  <c r="J46"/>
  <c r="J48"/>
  <c r="J49"/>
  <c r="J51"/>
  <c r="J50"/>
  <c r="J87"/>
  <c r="J88"/>
  <c r="J89"/>
  <c r="J90"/>
  <c r="J28"/>
  <c r="J52"/>
  <c r="J54"/>
  <c r="J53"/>
  <c r="J55"/>
  <c r="J56"/>
  <c r="J57"/>
  <c r="J59"/>
  <c r="J58"/>
  <c r="J60"/>
  <c r="J61"/>
  <c r="J62"/>
  <c r="J63"/>
  <c r="J64"/>
  <c r="J65"/>
  <c r="J66"/>
  <c r="J67"/>
  <c r="J68"/>
  <c r="J69"/>
  <c r="J70"/>
  <c r="J72"/>
  <c r="J71"/>
  <c r="J73"/>
  <c r="J74"/>
  <c r="J75"/>
  <c r="J76"/>
  <c r="J77"/>
  <c r="J78"/>
  <c r="J80"/>
  <c r="J81"/>
  <c r="J82"/>
  <c r="J83"/>
  <c r="J84"/>
  <c r="J85"/>
  <c r="J86"/>
  <c r="M86" l="1"/>
  <c r="M87"/>
  <c r="M16"/>
  <c r="M9"/>
  <c r="M40"/>
  <c r="M36"/>
  <c r="M83"/>
  <c r="M56"/>
  <c r="M49"/>
  <c r="M89"/>
  <c r="M88"/>
  <c r="M46"/>
  <c r="M4"/>
  <c r="M41"/>
  <c r="M82"/>
  <c r="M75"/>
  <c r="M61"/>
  <c r="M51"/>
  <c r="M43"/>
  <c r="M85"/>
  <c r="M80"/>
  <c r="M29"/>
  <c r="M19"/>
  <c r="M48"/>
  <c r="M38"/>
  <c r="M35"/>
  <c r="M3"/>
  <c r="M37"/>
  <c r="M30"/>
  <c r="M18"/>
  <c r="M12"/>
  <c r="M27"/>
  <c r="M7"/>
  <c r="M28"/>
  <c r="M24"/>
  <c r="M17"/>
  <c r="M45"/>
  <c r="M32"/>
  <c r="M23"/>
  <c r="M34"/>
  <c r="M33"/>
  <c r="M15"/>
  <c r="M11"/>
  <c r="M8"/>
  <c r="M44"/>
  <c r="M26"/>
  <c r="M25"/>
  <c r="M14"/>
  <c r="M77"/>
  <c r="M66"/>
  <c r="M47"/>
  <c r="M42"/>
  <c r="M39"/>
  <c r="M76"/>
  <c r="M68"/>
  <c r="M65"/>
  <c r="M63"/>
  <c r="M31"/>
  <c r="M90"/>
  <c r="M21"/>
  <c r="M20"/>
  <c r="M6"/>
  <c r="M50"/>
  <c r="M22"/>
  <c r="M13"/>
  <c r="M10"/>
  <c r="M84"/>
  <c r="M59"/>
  <c r="M57"/>
  <c r="M78"/>
  <c r="M58"/>
  <c r="M81"/>
  <c r="M69"/>
  <c r="M71"/>
  <c r="M73"/>
  <c r="M74"/>
  <c r="M72"/>
  <c r="M53"/>
  <c r="M70"/>
  <c r="M67"/>
  <c r="M54"/>
  <c r="M52"/>
  <c r="M55"/>
  <c r="M60"/>
  <c r="M62"/>
  <c r="M64"/>
</calcChain>
</file>

<file path=xl/sharedStrings.xml><?xml version="1.0" encoding="utf-8"?>
<sst xmlns="http://schemas.openxmlformats.org/spreadsheetml/2006/main" count="722" uniqueCount="256">
  <si>
    <t>序号</t>
  </si>
  <si>
    <t>女</t>
  </si>
  <si>
    <t>邱勇</t>
  </si>
  <si>
    <t>男</t>
  </si>
  <si>
    <t>钟响</t>
  </si>
  <si>
    <t>陈潘婷</t>
  </si>
  <si>
    <t>刘志强</t>
  </si>
  <si>
    <t>凌育培</t>
  </si>
  <si>
    <t>曾楚雄</t>
  </si>
  <si>
    <t>曾海锋</t>
  </si>
  <si>
    <t>谢圣烽</t>
  </si>
  <si>
    <t>李海康</t>
  </si>
  <si>
    <t>张怡</t>
  </si>
  <si>
    <t>李赟</t>
  </si>
  <si>
    <t>陈欢</t>
  </si>
  <si>
    <t>曾繁洵</t>
  </si>
  <si>
    <t>林文强</t>
  </si>
  <si>
    <t>王紫艳</t>
  </si>
  <si>
    <t>邱贱招</t>
  </si>
  <si>
    <t>陈琼英</t>
  </si>
  <si>
    <t>杨利婷</t>
  </si>
  <si>
    <t>张伟东</t>
  </si>
  <si>
    <t>戴婷婷</t>
  </si>
  <si>
    <t>陈婷</t>
  </si>
  <si>
    <t>敖海峰</t>
  </si>
  <si>
    <t>刘凯平</t>
  </si>
  <si>
    <t>杨爱萍</t>
  </si>
  <si>
    <t>范红瑶</t>
  </si>
  <si>
    <t>张领华</t>
  </si>
  <si>
    <t>何灵治</t>
  </si>
  <si>
    <t>卫生类</t>
    <phoneticPr fontId="2" type="noConversion"/>
  </si>
  <si>
    <t>女</t>
    <phoneticPr fontId="3" type="noConversion"/>
  </si>
  <si>
    <t>男</t>
    <phoneticPr fontId="3" type="noConversion"/>
  </si>
  <si>
    <t>钟明毅</t>
  </si>
  <si>
    <t>男</t>
    <phoneticPr fontId="2" type="noConversion"/>
  </si>
  <si>
    <t>赖典华</t>
  </si>
  <si>
    <t>黄拥权</t>
  </si>
  <si>
    <t>姚玉生</t>
  </si>
  <si>
    <t>张丽</t>
  </si>
  <si>
    <t>曾仙婷</t>
  </si>
  <si>
    <t>余思榕</t>
  </si>
  <si>
    <t>姚志明</t>
  </si>
  <si>
    <t>姚洛子</t>
  </si>
  <si>
    <t>林苑云</t>
  </si>
  <si>
    <t>林佳燕</t>
  </si>
  <si>
    <t>谢洋</t>
  </si>
  <si>
    <t>钟秀媚</t>
  </si>
  <si>
    <t>潘浩华</t>
  </si>
  <si>
    <t>谢彦</t>
  </si>
  <si>
    <t>陈逸辉</t>
  </si>
  <si>
    <t>杨汇帆</t>
  </si>
  <si>
    <t>孙旖</t>
  </si>
  <si>
    <t>马海俊</t>
  </si>
  <si>
    <t>温茂棕</t>
  </si>
  <si>
    <t>林雄</t>
  </si>
  <si>
    <t>林文森</t>
  </si>
  <si>
    <t>张桂源</t>
  </si>
  <si>
    <t>姚浩炜</t>
  </si>
  <si>
    <t>王鹏</t>
  </si>
  <si>
    <t>官华莉</t>
  </si>
  <si>
    <t>廖桂明</t>
  </si>
  <si>
    <t>钟建涛</t>
  </si>
  <si>
    <t>彭延江</t>
  </si>
  <si>
    <t>刘阳辉</t>
  </si>
  <si>
    <t>何姝彦</t>
  </si>
  <si>
    <t>李跃</t>
  </si>
  <si>
    <t>谢淑敏</t>
  </si>
  <si>
    <t>吴曼玲</t>
  </si>
  <si>
    <t>刘鹏</t>
  </si>
  <si>
    <t>刘玮</t>
  </si>
  <si>
    <t>钟缜</t>
  </si>
  <si>
    <t>综合类</t>
    <phoneticPr fontId="2" type="noConversion"/>
  </si>
  <si>
    <t>潘秋燕</t>
    <phoneticPr fontId="3" type="noConversion"/>
  </si>
  <si>
    <t>综合类</t>
    <phoneticPr fontId="2" type="noConversion"/>
  </si>
  <si>
    <t>谢沐</t>
    <phoneticPr fontId="2" type="noConversion"/>
  </si>
  <si>
    <t>曹琪威</t>
    <phoneticPr fontId="3" type="noConversion"/>
  </si>
  <si>
    <t>翁天海</t>
    <phoneticPr fontId="3" type="noConversion"/>
  </si>
  <si>
    <t>综合类</t>
    <phoneticPr fontId="2" type="noConversion"/>
  </si>
  <si>
    <t>综合类</t>
    <phoneticPr fontId="2" type="noConversion"/>
  </si>
  <si>
    <t>综合类</t>
    <phoneticPr fontId="2" type="noConversion"/>
  </si>
  <si>
    <t>综合类</t>
    <phoneticPr fontId="2" type="noConversion"/>
  </si>
  <si>
    <t>谢涛</t>
    <phoneticPr fontId="3" type="noConversion"/>
  </si>
  <si>
    <t>综合类</t>
    <phoneticPr fontId="2" type="noConversion"/>
  </si>
  <si>
    <t>综合类</t>
    <phoneticPr fontId="2" type="noConversion"/>
  </si>
  <si>
    <t>综合类</t>
    <phoneticPr fontId="2" type="noConversion"/>
  </si>
  <si>
    <t>综合类</t>
    <phoneticPr fontId="2" type="noConversion"/>
  </si>
  <si>
    <t>黄瑜杰</t>
    <phoneticPr fontId="3" type="noConversion"/>
  </si>
  <si>
    <t>林  勇</t>
    <phoneticPr fontId="3" type="noConversion"/>
  </si>
  <si>
    <t>谢惠玲</t>
    <phoneticPr fontId="3" type="noConversion"/>
  </si>
  <si>
    <t>钟承志</t>
    <phoneticPr fontId="3" type="noConversion"/>
  </si>
  <si>
    <t>谢晓燕</t>
    <phoneticPr fontId="3" type="noConversion"/>
  </si>
  <si>
    <t>杨坤丽</t>
    <phoneticPr fontId="3" type="noConversion"/>
  </si>
  <si>
    <t>温晓</t>
    <phoneticPr fontId="3" type="noConversion"/>
  </si>
  <si>
    <t>综合类</t>
    <phoneticPr fontId="2" type="noConversion"/>
  </si>
  <si>
    <t>综合类</t>
    <phoneticPr fontId="2" type="noConversion"/>
  </si>
  <si>
    <t>综合类</t>
    <phoneticPr fontId="2" type="noConversion"/>
  </si>
  <si>
    <t>综合类</t>
    <phoneticPr fontId="2" type="noConversion"/>
  </si>
  <si>
    <t>综合类</t>
    <phoneticPr fontId="2" type="noConversion"/>
  </si>
  <si>
    <t>综合类</t>
    <phoneticPr fontId="2" type="noConversion"/>
  </si>
  <si>
    <t>陈锋</t>
    <phoneticPr fontId="3" type="noConversion"/>
  </si>
  <si>
    <t>刘丽平</t>
    <phoneticPr fontId="3" type="noConversion"/>
  </si>
  <si>
    <t>陈雁</t>
    <phoneticPr fontId="3" type="noConversion"/>
  </si>
  <si>
    <t>杨斓</t>
    <phoneticPr fontId="3" type="noConversion"/>
  </si>
  <si>
    <t>备注</t>
    <phoneticPr fontId="2" type="noConversion"/>
  </si>
  <si>
    <t>准考证号码</t>
    <phoneticPr fontId="2" type="noConversion"/>
  </si>
  <si>
    <t>姓名</t>
    <phoneticPr fontId="3" type="noConversion"/>
  </si>
  <si>
    <t>性别</t>
    <phoneticPr fontId="3" type="noConversion"/>
  </si>
  <si>
    <t>报考类别</t>
    <phoneticPr fontId="3" type="noConversion"/>
  </si>
  <si>
    <t>女</t>
    <phoneticPr fontId="3" type="noConversion"/>
  </si>
  <si>
    <t>男</t>
    <phoneticPr fontId="3" type="noConversion"/>
  </si>
  <si>
    <t>廖起莲</t>
    <phoneticPr fontId="3" type="noConversion"/>
  </si>
  <si>
    <t>卫生类</t>
    <phoneticPr fontId="2" type="noConversion"/>
  </si>
  <si>
    <t>卫生类</t>
    <phoneticPr fontId="2" type="noConversion"/>
  </si>
  <si>
    <t>卫生类</t>
    <phoneticPr fontId="2" type="noConversion"/>
  </si>
  <si>
    <t>卫生类</t>
    <phoneticPr fontId="2" type="noConversion"/>
  </si>
  <si>
    <t>卫生类</t>
    <phoneticPr fontId="2" type="noConversion"/>
  </si>
  <si>
    <t>张颖娟</t>
    <phoneticPr fontId="3" type="noConversion"/>
  </si>
  <si>
    <t>女</t>
    <phoneticPr fontId="3" type="noConversion"/>
  </si>
  <si>
    <t>卫生类</t>
    <phoneticPr fontId="2" type="noConversion"/>
  </si>
  <si>
    <t>卫生类</t>
    <phoneticPr fontId="2" type="noConversion"/>
  </si>
  <si>
    <t>卫生类</t>
    <phoneticPr fontId="2" type="noConversion"/>
  </si>
  <si>
    <t>卫生类</t>
    <phoneticPr fontId="2" type="noConversion"/>
  </si>
  <si>
    <t>卫生类</t>
    <phoneticPr fontId="2" type="noConversion"/>
  </si>
  <si>
    <t>卫生类</t>
    <phoneticPr fontId="2" type="noConversion"/>
  </si>
  <si>
    <t>卫生类</t>
    <phoneticPr fontId="2" type="noConversion"/>
  </si>
  <si>
    <t>赵炳斌</t>
    <phoneticPr fontId="3" type="noConversion"/>
  </si>
  <si>
    <t>谢展辉</t>
    <phoneticPr fontId="3" type="noConversion"/>
  </si>
  <si>
    <t>李日添</t>
    <phoneticPr fontId="3" type="noConversion"/>
  </si>
  <si>
    <t>魏淑婷</t>
    <phoneticPr fontId="3" type="noConversion"/>
  </si>
  <si>
    <t>女</t>
    <phoneticPr fontId="3" type="noConversion"/>
  </si>
  <si>
    <t>女</t>
    <phoneticPr fontId="3" type="noConversion"/>
  </si>
  <si>
    <t>刘丹</t>
    <phoneticPr fontId="3" type="noConversion"/>
  </si>
  <si>
    <t>谢欣</t>
    <phoneticPr fontId="3" type="noConversion"/>
  </si>
  <si>
    <t>报考单位</t>
    <phoneticPr fontId="3" type="noConversion"/>
  </si>
  <si>
    <t>岗位名称</t>
    <phoneticPr fontId="3" type="noConversion"/>
  </si>
  <si>
    <t>岗位代码</t>
    <phoneticPr fontId="3" type="noConversion"/>
  </si>
  <si>
    <t>平远县人民医院、平远县中医医院</t>
  </si>
  <si>
    <t>临床医生</t>
  </si>
  <si>
    <t>C001</t>
  </si>
  <si>
    <t>C001</t>
    <phoneticPr fontId="3" type="noConversion"/>
  </si>
  <si>
    <t>C002</t>
  </si>
  <si>
    <t>C003</t>
  </si>
  <si>
    <t>C004</t>
  </si>
  <si>
    <t>平远县人民医院</t>
  </si>
  <si>
    <t>妇产科医生</t>
  </si>
  <si>
    <t>C005</t>
  </si>
  <si>
    <t>公卫医师</t>
  </si>
  <si>
    <t>C006</t>
  </si>
  <si>
    <t>影像科医生</t>
  </si>
  <si>
    <t>C007</t>
  </si>
  <si>
    <t>平远县中医医院</t>
  </si>
  <si>
    <t>检验科医生</t>
  </si>
  <si>
    <t>C008</t>
  </si>
  <si>
    <t>中药师</t>
  </si>
  <si>
    <t>C009</t>
  </si>
  <si>
    <t>药师</t>
  </si>
  <si>
    <t>平远县仁居镇中心卫生院</t>
  </si>
  <si>
    <t>C011</t>
  </si>
  <si>
    <t>平远县石正镇中心卫生院</t>
  </si>
  <si>
    <t>C013</t>
  </si>
  <si>
    <t>平远县东石镇中心卫生院、平远县差干镇卫生院、平远县八尺镇卫生院、平远县上举镇卫生院</t>
  </si>
  <si>
    <t>C014</t>
  </si>
  <si>
    <t>中医科医生</t>
  </si>
  <si>
    <t>C015</t>
  </si>
  <si>
    <t>平远县八尺镇卫生院、平远县中行镇卫生院、平远县泗水镇卫生院</t>
  </si>
  <si>
    <t>C016</t>
  </si>
  <si>
    <t>平远县热柘镇卫生院</t>
  </si>
  <si>
    <t>C017</t>
  </si>
  <si>
    <t>平远县上举镇卫生院</t>
  </si>
  <si>
    <t>平远县东石镇中心卫生院</t>
  </si>
  <si>
    <t>护士</t>
  </si>
  <si>
    <t>C022</t>
  </si>
  <si>
    <t>平远县仁居镇中心卫生院、平远县八尺镇卫生院、平远县石正镇中心卫生院</t>
  </si>
  <si>
    <t>C023</t>
  </si>
  <si>
    <t>C025</t>
  </si>
  <si>
    <t>平远县石正镇中心卫生院、平远县差干镇卫生院</t>
  </si>
  <si>
    <t>C026</t>
  </si>
  <si>
    <t>平远县不动产登记中心</t>
    <phoneticPr fontId="3" type="noConversion"/>
  </si>
  <si>
    <t>专业技术人员</t>
    <phoneticPr fontId="3" type="noConversion"/>
  </si>
  <si>
    <t>A003</t>
  </si>
  <si>
    <t>平远县建设工程交易中心</t>
  </si>
  <si>
    <t>专业技术人员</t>
  </si>
  <si>
    <t>A004</t>
  </si>
  <si>
    <t>平远县人口调查队</t>
    <phoneticPr fontId="2" type="noConversion"/>
  </si>
  <si>
    <t>统计调查专业人员</t>
    <phoneticPr fontId="2" type="noConversion"/>
  </si>
  <si>
    <t>A005</t>
  </si>
  <si>
    <t>平远县林业科学研究所</t>
    <phoneticPr fontId="3" type="noConversion"/>
  </si>
  <si>
    <t>A006</t>
    <phoneticPr fontId="3" type="noConversion"/>
  </si>
  <si>
    <t>A006</t>
  </si>
  <si>
    <t>平远县餐饮安全监管所</t>
    <phoneticPr fontId="3" type="noConversion"/>
  </si>
  <si>
    <t>监管执法人员</t>
    <phoneticPr fontId="3" type="noConversion"/>
  </si>
  <si>
    <t>A010</t>
    <phoneticPr fontId="3" type="noConversion"/>
  </si>
  <si>
    <t>五指石管理处</t>
  </si>
  <si>
    <t>办公室</t>
  </si>
  <si>
    <t>A011</t>
  </si>
  <si>
    <t>A013</t>
  </si>
  <si>
    <t>A016</t>
  </si>
  <si>
    <t>平远县差干、仁居、八尺、中行镇农业服务中心各1名</t>
  </si>
  <si>
    <t>农业专技人员</t>
  </si>
  <si>
    <t>平远县上举、泗水、东石镇农业服务中心各1名</t>
  </si>
  <si>
    <t>A019</t>
  </si>
  <si>
    <t>平远县大柘、石正、热柘镇农业服务中心各1名</t>
  </si>
  <si>
    <t>A020</t>
  </si>
  <si>
    <t>平远县差干、仁居、中行镇农业服务中心各1名</t>
  </si>
  <si>
    <t>林业专技人员</t>
  </si>
  <si>
    <t>A021</t>
  </si>
  <si>
    <t>平远县上举、泗水镇农业服务中心各1名</t>
  </si>
  <si>
    <t>A022</t>
  </si>
  <si>
    <t>平远县差干、仁居、八尺镇农业服务中心各1名</t>
  </si>
  <si>
    <t>城乡规划及水利专技人员</t>
  </si>
  <si>
    <t>A023</t>
  </si>
  <si>
    <t>A024</t>
  </si>
  <si>
    <t>平远县中行、河头镇农业服务中心各1名，上举镇农业服务中心2名</t>
  </si>
  <si>
    <t>A025</t>
  </si>
  <si>
    <t>平远县差干、仁居、中行镇财政结算中心各1名</t>
  </si>
  <si>
    <t>财会专技人员</t>
  </si>
  <si>
    <t>A026</t>
  </si>
  <si>
    <t>平远县泗水、长田镇财政结算中心各1名，上举镇财政结算中心2名</t>
  </si>
  <si>
    <t>A027</t>
  </si>
  <si>
    <t>平远县差干、中行、河头、泗水镇社会保障服务中心各1名</t>
  </si>
  <si>
    <t>职员</t>
  </si>
  <si>
    <t>A028</t>
  </si>
  <si>
    <t>平远县差干、河头、上举、热柘镇文教体育服务中心各1名</t>
  </si>
  <si>
    <t>A029</t>
  </si>
  <si>
    <t>平远县疾病预防控制中心</t>
  </si>
  <si>
    <t>水质检验检测</t>
  </si>
  <si>
    <t>A030</t>
  </si>
  <si>
    <t>会计</t>
  </si>
  <si>
    <t>A031</t>
  </si>
  <si>
    <t>规划建设部职员</t>
    <phoneticPr fontId="3" type="noConversion"/>
  </si>
  <si>
    <r>
      <t>A012</t>
    </r>
    <r>
      <rPr>
        <sz val="11"/>
        <color indexed="8"/>
        <rFont val="宋体"/>
        <family val="3"/>
        <charset val="134"/>
      </rPr>
      <t/>
    </r>
  </si>
  <si>
    <t>综合管理部职员</t>
    <phoneticPr fontId="3" type="noConversion"/>
  </si>
  <si>
    <t>平远县广播电视台</t>
    <phoneticPr fontId="3" type="noConversion"/>
  </si>
  <si>
    <t>编辑记者</t>
    <phoneticPr fontId="3" type="noConversion"/>
  </si>
  <si>
    <t>A014</t>
    <phoneticPr fontId="3" type="noConversion"/>
  </si>
  <si>
    <t>栏目编导</t>
    <phoneticPr fontId="3" type="noConversion"/>
  </si>
  <si>
    <t>A015</t>
    <phoneticPr fontId="3" type="noConversion"/>
  </si>
  <si>
    <t>办公室文秘</t>
    <phoneticPr fontId="3" type="noConversion"/>
  </si>
  <si>
    <t>网络技术</t>
    <phoneticPr fontId="3" type="noConversion"/>
  </si>
  <si>
    <r>
      <t>A017</t>
    </r>
    <r>
      <rPr>
        <sz val="11"/>
        <color indexed="8"/>
        <rFont val="宋体"/>
        <family val="3"/>
        <charset val="134"/>
      </rPr>
      <t/>
    </r>
  </si>
  <si>
    <r>
      <rPr>
        <sz val="11"/>
        <rFont val="宋体"/>
        <family val="3"/>
        <charset val="134"/>
      </rPr>
      <t>A018</t>
    </r>
  </si>
  <si>
    <t>平远县八尺镇卫生院、热柘镇卫生院</t>
    <phoneticPr fontId="2" type="noConversion"/>
  </si>
  <si>
    <t>加分后笔试成绩</t>
    <phoneticPr fontId="2" type="noConversion"/>
  </si>
  <si>
    <t>折合后笔试成绩</t>
    <phoneticPr fontId="2" type="noConversion"/>
  </si>
  <si>
    <t>面试成绩</t>
    <phoneticPr fontId="2" type="noConversion"/>
  </si>
  <si>
    <t>总成绩</t>
    <phoneticPr fontId="2" type="noConversion"/>
  </si>
  <si>
    <t>平远县中行、河头镇农业服务中心各1名，上举镇农业服务中心2名</t>
    <phoneticPr fontId="2" type="noConversion"/>
  </si>
  <si>
    <t>平远县八尺镇卫生院、平远县中行镇卫生院、平远县泗水镇卫生院</t>
    <phoneticPr fontId="2" type="noConversion"/>
  </si>
  <si>
    <t>体检是否合格</t>
    <phoneticPr fontId="2" type="noConversion"/>
  </si>
  <si>
    <t>考察是否合格</t>
    <phoneticPr fontId="2" type="noConversion"/>
  </si>
  <si>
    <t>是</t>
    <phoneticPr fontId="2" type="noConversion"/>
  </si>
  <si>
    <t>是</t>
    <phoneticPr fontId="2" type="noConversion"/>
  </si>
  <si>
    <t>广州南沙（平远）产业转移工业园管理委员会</t>
    <phoneticPr fontId="3" type="noConversion"/>
  </si>
  <si>
    <t>折合后面试成绩</t>
    <phoneticPr fontId="2" type="noConversion"/>
  </si>
  <si>
    <t>平远县人力资源和社会保障局</t>
    <phoneticPr fontId="2" type="noConversion"/>
  </si>
  <si>
    <t>2017年平远县公开招聘事业单位工作人员综合、卫生类第一批拟聘人员公示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</si>
</sst>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_ "/>
    <numFmt numFmtId="178" formatCode="0.00_ "/>
  </numFmts>
  <fonts count="17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黑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黑体"/>
      <family val="3"/>
      <charset val="134"/>
    </font>
    <font>
      <b/>
      <sz val="12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1" fillId="0" borderId="1" xfId="4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78" fontId="0" fillId="0" borderId="1" xfId="0" applyNumberForma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0" borderId="1" xfId="3" applyFont="1" applyFill="1" applyBorder="1" applyAlignment="1">
      <alignment horizontal="center" vertical="center" wrapText="1"/>
    </xf>
    <xf numFmtId="177" fontId="1" fillId="0" borderId="1" xfId="3" applyNumberFormat="1" applyFont="1" applyFill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77" fontId="7" fillId="2" borderId="1" xfId="3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</cellXfs>
  <cellStyles count="6">
    <cellStyle name="常规" xfId="0" builtinId="0"/>
    <cellStyle name="常规 2" xfId="1"/>
    <cellStyle name="常规 4" xfId="2"/>
    <cellStyle name="常规 5" xfId="3"/>
    <cellStyle name="常规 6" xfId="4"/>
    <cellStyle name="常规_Sheet1" xf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335"/>
  <sheetViews>
    <sheetView tabSelected="1" workbookViewId="0">
      <selection activeCell="S3" sqref="S3"/>
    </sheetView>
  </sheetViews>
  <sheetFormatPr defaultColWidth="4.625" defaultRowHeight="14.25"/>
  <cols>
    <col min="1" max="1" width="3.75" style="4" customWidth="1"/>
    <col min="2" max="2" width="22.25" style="36" customWidth="1"/>
    <col min="3" max="3" width="8.5" style="36" customWidth="1"/>
    <col min="4" max="4" width="6.375" style="2" customWidth="1"/>
    <col min="5" max="5" width="16" style="6" customWidth="1"/>
    <col min="6" max="6" width="8.25" style="3" customWidth="1"/>
    <col min="7" max="7" width="3.625" style="2" customWidth="1"/>
    <col min="8" max="8" width="7.25" style="2" customWidth="1"/>
    <col min="9" max="9" width="7.5" style="2" customWidth="1"/>
    <col min="10" max="10" width="6.75" style="2" customWidth="1"/>
    <col min="11" max="11" width="7.25" style="2" customWidth="1"/>
    <col min="12" max="12" width="6.875" style="2" customWidth="1"/>
    <col min="13" max="13" width="7.125" style="2" customWidth="1"/>
    <col min="14" max="15" width="5.875" style="40" customWidth="1"/>
    <col min="16" max="16" width="7.125" style="1" customWidth="1"/>
    <col min="17" max="256" width="9" style="1" customWidth="1"/>
    <col min="257" max="16384" width="4.625" style="1"/>
  </cols>
  <sheetData>
    <row r="1" spans="1:16" ht="60" customHeight="1">
      <c r="A1" s="56" t="s">
        <v>255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s="7" customFormat="1" ht="64.5" customHeight="1">
      <c r="A2" s="12" t="s">
        <v>0</v>
      </c>
      <c r="B2" s="26" t="s">
        <v>133</v>
      </c>
      <c r="C2" s="26" t="s">
        <v>134</v>
      </c>
      <c r="D2" s="26" t="s">
        <v>135</v>
      </c>
      <c r="E2" s="13" t="s">
        <v>104</v>
      </c>
      <c r="F2" s="14" t="s">
        <v>105</v>
      </c>
      <c r="G2" s="12" t="s">
        <v>106</v>
      </c>
      <c r="H2" s="12" t="s">
        <v>107</v>
      </c>
      <c r="I2" s="12" t="s">
        <v>242</v>
      </c>
      <c r="J2" s="12" t="s">
        <v>243</v>
      </c>
      <c r="K2" s="12" t="s">
        <v>244</v>
      </c>
      <c r="L2" s="12" t="s">
        <v>253</v>
      </c>
      <c r="M2" s="12" t="s">
        <v>245</v>
      </c>
      <c r="N2" s="38" t="s">
        <v>248</v>
      </c>
      <c r="O2" s="38" t="s">
        <v>249</v>
      </c>
      <c r="P2" s="15" t="s">
        <v>103</v>
      </c>
    </row>
    <row r="3" spans="1:16" ht="45.75" customHeight="1">
      <c r="A3" s="10">
        <v>1</v>
      </c>
      <c r="B3" s="30" t="s">
        <v>177</v>
      </c>
      <c r="C3" s="9" t="s">
        <v>178</v>
      </c>
      <c r="D3" s="9" t="s">
        <v>179</v>
      </c>
      <c r="E3" s="21">
        <v>220307160018</v>
      </c>
      <c r="F3" s="22" t="s">
        <v>72</v>
      </c>
      <c r="G3" s="22" t="s">
        <v>31</v>
      </c>
      <c r="H3" s="11" t="s">
        <v>71</v>
      </c>
      <c r="I3" s="37">
        <v>80.13</v>
      </c>
      <c r="J3" s="37">
        <f t="shared" ref="J3:J29" si="0">SUM(I3*0.6)</f>
        <v>48.077999999999996</v>
      </c>
      <c r="K3" s="37">
        <v>81.05</v>
      </c>
      <c r="L3" s="37">
        <f t="shared" ref="L3:L29" si="1">SUM(K3*0.4)</f>
        <v>32.42</v>
      </c>
      <c r="M3" s="37">
        <f t="shared" ref="M3:M29" si="2">SUM(J3+L3)</f>
        <v>80.49799999999999</v>
      </c>
      <c r="N3" s="39" t="s">
        <v>250</v>
      </c>
      <c r="O3" s="39" t="s">
        <v>251</v>
      </c>
      <c r="P3" s="16"/>
    </row>
    <row r="4" spans="1:16" ht="45.75" customHeight="1">
      <c r="A4" s="42">
        <v>2</v>
      </c>
      <c r="B4" s="30" t="s">
        <v>180</v>
      </c>
      <c r="C4" s="17" t="s">
        <v>181</v>
      </c>
      <c r="D4" s="9" t="s">
        <v>182</v>
      </c>
      <c r="E4" s="21">
        <v>220307160029</v>
      </c>
      <c r="F4" s="22" t="s">
        <v>33</v>
      </c>
      <c r="G4" s="22" t="s">
        <v>3</v>
      </c>
      <c r="H4" s="11" t="s">
        <v>73</v>
      </c>
      <c r="I4" s="37">
        <v>72.39</v>
      </c>
      <c r="J4" s="37">
        <f t="shared" si="0"/>
        <v>43.433999999999997</v>
      </c>
      <c r="K4" s="37">
        <v>78.150000000000006</v>
      </c>
      <c r="L4" s="37">
        <f t="shared" si="1"/>
        <v>31.260000000000005</v>
      </c>
      <c r="M4" s="37">
        <f t="shared" si="2"/>
        <v>74.694000000000003</v>
      </c>
      <c r="N4" s="39" t="s">
        <v>250</v>
      </c>
      <c r="O4" s="39" t="s">
        <v>251</v>
      </c>
      <c r="P4" s="16"/>
    </row>
    <row r="5" spans="1:16" ht="45.75" customHeight="1">
      <c r="A5" s="42">
        <v>3</v>
      </c>
      <c r="B5" s="9" t="s">
        <v>183</v>
      </c>
      <c r="C5" s="9" t="s">
        <v>184</v>
      </c>
      <c r="D5" s="9" t="s">
        <v>185</v>
      </c>
      <c r="E5" s="21">
        <v>220307160059</v>
      </c>
      <c r="F5" s="22" t="s">
        <v>74</v>
      </c>
      <c r="G5" s="22" t="s">
        <v>34</v>
      </c>
      <c r="H5" s="11" t="s">
        <v>71</v>
      </c>
      <c r="I5" s="37">
        <v>80.84</v>
      </c>
      <c r="J5" s="37">
        <f t="shared" si="0"/>
        <v>48.503999999999998</v>
      </c>
      <c r="K5" s="37">
        <v>77.7</v>
      </c>
      <c r="L5" s="37">
        <f t="shared" si="1"/>
        <v>31.080000000000002</v>
      </c>
      <c r="M5" s="37">
        <f t="shared" si="2"/>
        <v>79.584000000000003</v>
      </c>
      <c r="N5" s="39" t="s">
        <v>250</v>
      </c>
      <c r="O5" s="39" t="s">
        <v>251</v>
      </c>
      <c r="P5" s="16"/>
    </row>
    <row r="6" spans="1:16" ht="45.75" customHeight="1">
      <c r="A6" s="42">
        <v>4</v>
      </c>
      <c r="B6" s="30" t="s">
        <v>186</v>
      </c>
      <c r="C6" s="9" t="s">
        <v>178</v>
      </c>
      <c r="D6" s="9" t="s">
        <v>188</v>
      </c>
      <c r="E6" s="21">
        <v>220307160072</v>
      </c>
      <c r="F6" s="17" t="s">
        <v>76</v>
      </c>
      <c r="G6" s="22" t="s">
        <v>32</v>
      </c>
      <c r="H6" s="11" t="s">
        <v>71</v>
      </c>
      <c r="I6" s="37">
        <v>80.25</v>
      </c>
      <c r="J6" s="37">
        <f t="shared" si="0"/>
        <v>48.15</v>
      </c>
      <c r="K6" s="37">
        <v>74.25</v>
      </c>
      <c r="L6" s="37">
        <f t="shared" si="1"/>
        <v>29.700000000000003</v>
      </c>
      <c r="M6" s="37">
        <f t="shared" si="2"/>
        <v>77.849999999999994</v>
      </c>
      <c r="N6" s="39" t="s">
        <v>250</v>
      </c>
      <c r="O6" s="39" t="s">
        <v>251</v>
      </c>
      <c r="P6" s="16"/>
    </row>
    <row r="7" spans="1:16" ht="45.75" customHeight="1">
      <c r="A7" s="42">
        <v>5</v>
      </c>
      <c r="B7" s="30" t="s">
        <v>186</v>
      </c>
      <c r="C7" s="9" t="s">
        <v>178</v>
      </c>
      <c r="D7" s="9" t="s">
        <v>187</v>
      </c>
      <c r="E7" s="21">
        <v>220307160071</v>
      </c>
      <c r="F7" s="17" t="s">
        <v>75</v>
      </c>
      <c r="G7" s="22" t="s">
        <v>32</v>
      </c>
      <c r="H7" s="11" t="s">
        <v>71</v>
      </c>
      <c r="I7" s="37">
        <v>77.3</v>
      </c>
      <c r="J7" s="37">
        <f t="shared" si="0"/>
        <v>46.379999999999995</v>
      </c>
      <c r="K7" s="37">
        <v>76.55</v>
      </c>
      <c r="L7" s="37">
        <f t="shared" si="1"/>
        <v>30.62</v>
      </c>
      <c r="M7" s="37">
        <f t="shared" si="2"/>
        <v>77</v>
      </c>
      <c r="N7" s="39" t="s">
        <v>250</v>
      </c>
      <c r="O7" s="39" t="s">
        <v>251</v>
      </c>
      <c r="P7" s="16"/>
    </row>
    <row r="8" spans="1:16" ht="45.75" customHeight="1">
      <c r="A8" s="42">
        <v>6</v>
      </c>
      <c r="B8" s="30" t="s">
        <v>189</v>
      </c>
      <c r="C8" s="9" t="s">
        <v>190</v>
      </c>
      <c r="D8" s="9" t="s">
        <v>191</v>
      </c>
      <c r="E8" s="21">
        <v>220307160116</v>
      </c>
      <c r="F8" s="17" t="s">
        <v>81</v>
      </c>
      <c r="G8" s="17" t="s">
        <v>32</v>
      </c>
      <c r="H8" s="11" t="s">
        <v>80</v>
      </c>
      <c r="I8" s="37">
        <v>85.02</v>
      </c>
      <c r="J8" s="37">
        <f t="shared" si="0"/>
        <v>51.011999999999993</v>
      </c>
      <c r="K8" s="37">
        <v>79.45</v>
      </c>
      <c r="L8" s="37">
        <f t="shared" si="1"/>
        <v>31.78</v>
      </c>
      <c r="M8" s="37">
        <f t="shared" si="2"/>
        <v>82.792000000000002</v>
      </c>
      <c r="N8" s="39" t="s">
        <v>250</v>
      </c>
      <c r="O8" s="39" t="s">
        <v>251</v>
      </c>
      <c r="P8" s="16"/>
    </row>
    <row r="9" spans="1:16" ht="45.75" customHeight="1">
      <c r="A9" s="42">
        <v>7</v>
      </c>
      <c r="B9" s="30" t="s">
        <v>192</v>
      </c>
      <c r="C9" s="9" t="s">
        <v>193</v>
      </c>
      <c r="D9" s="9" t="s">
        <v>194</v>
      </c>
      <c r="E9" s="21">
        <v>220307160136</v>
      </c>
      <c r="F9" s="23" t="s">
        <v>35</v>
      </c>
      <c r="G9" s="23" t="s">
        <v>3</v>
      </c>
      <c r="H9" s="11" t="s">
        <v>82</v>
      </c>
      <c r="I9" s="37">
        <v>82.59</v>
      </c>
      <c r="J9" s="37">
        <f t="shared" si="0"/>
        <v>49.554000000000002</v>
      </c>
      <c r="K9" s="37">
        <v>80.150000000000006</v>
      </c>
      <c r="L9" s="37">
        <f t="shared" si="1"/>
        <v>32.06</v>
      </c>
      <c r="M9" s="37">
        <f t="shared" si="2"/>
        <v>81.614000000000004</v>
      </c>
      <c r="N9" s="39" t="s">
        <v>250</v>
      </c>
      <c r="O9" s="39" t="s">
        <v>251</v>
      </c>
      <c r="P9" s="16"/>
    </row>
    <row r="10" spans="1:16" ht="45.75" customHeight="1">
      <c r="A10" s="42">
        <v>8</v>
      </c>
      <c r="B10" s="55" t="s">
        <v>252</v>
      </c>
      <c r="C10" s="17" t="s">
        <v>229</v>
      </c>
      <c r="D10" s="17" t="s">
        <v>230</v>
      </c>
      <c r="E10" s="21">
        <v>220307160160</v>
      </c>
      <c r="F10" s="17" t="s">
        <v>86</v>
      </c>
      <c r="G10" s="17" t="s">
        <v>32</v>
      </c>
      <c r="H10" s="11" t="s">
        <v>83</v>
      </c>
      <c r="I10" s="37">
        <v>86.75</v>
      </c>
      <c r="J10" s="37">
        <f t="shared" si="0"/>
        <v>52.05</v>
      </c>
      <c r="K10" s="37">
        <v>81.45</v>
      </c>
      <c r="L10" s="37">
        <f t="shared" si="1"/>
        <v>32.580000000000005</v>
      </c>
      <c r="M10" s="37">
        <f t="shared" si="2"/>
        <v>84.63</v>
      </c>
      <c r="N10" s="39" t="s">
        <v>250</v>
      </c>
      <c r="O10" s="39" t="s">
        <v>251</v>
      </c>
      <c r="P10" s="16"/>
    </row>
    <row r="11" spans="1:16" ht="45.75" customHeight="1">
      <c r="A11" s="42">
        <v>9</v>
      </c>
      <c r="B11" s="55" t="s">
        <v>252</v>
      </c>
      <c r="C11" s="17" t="s">
        <v>231</v>
      </c>
      <c r="D11" s="17" t="s">
        <v>195</v>
      </c>
      <c r="E11" s="21">
        <v>220307160205</v>
      </c>
      <c r="F11" s="17" t="s">
        <v>87</v>
      </c>
      <c r="G11" s="17" t="s">
        <v>32</v>
      </c>
      <c r="H11" s="11" t="s">
        <v>85</v>
      </c>
      <c r="I11" s="37">
        <v>84.55</v>
      </c>
      <c r="J11" s="37">
        <f t="shared" si="0"/>
        <v>50.73</v>
      </c>
      <c r="K11" s="37">
        <v>79.45</v>
      </c>
      <c r="L11" s="37">
        <f t="shared" si="1"/>
        <v>31.78</v>
      </c>
      <c r="M11" s="37">
        <f t="shared" si="2"/>
        <v>82.509999999999991</v>
      </c>
      <c r="N11" s="39" t="s">
        <v>250</v>
      </c>
      <c r="O11" s="39" t="s">
        <v>251</v>
      </c>
      <c r="P11" s="16"/>
    </row>
    <row r="12" spans="1:16" ht="45.75" customHeight="1">
      <c r="A12" s="42">
        <v>10</v>
      </c>
      <c r="B12" s="30" t="s">
        <v>232</v>
      </c>
      <c r="C12" s="9" t="s">
        <v>233</v>
      </c>
      <c r="D12" s="9" t="s">
        <v>234</v>
      </c>
      <c r="E12" s="21">
        <v>220307160290</v>
      </c>
      <c r="F12" s="22" t="s">
        <v>88</v>
      </c>
      <c r="G12" s="22" t="s">
        <v>31</v>
      </c>
      <c r="H12" s="11" t="s">
        <v>85</v>
      </c>
      <c r="I12" s="37">
        <v>85.89</v>
      </c>
      <c r="J12" s="37">
        <f t="shared" si="0"/>
        <v>51.533999999999999</v>
      </c>
      <c r="K12" s="37">
        <v>83.15</v>
      </c>
      <c r="L12" s="37">
        <f t="shared" si="1"/>
        <v>33.260000000000005</v>
      </c>
      <c r="M12" s="37">
        <f t="shared" si="2"/>
        <v>84.794000000000011</v>
      </c>
      <c r="N12" s="39" t="s">
        <v>250</v>
      </c>
      <c r="O12" s="39" t="s">
        <v>251</v>
      </c>
      <c r="P12" s="16"/>
    </row>
    <row r="13" spans="1:16" ht="45.75" customHeight="1">
      <c r="A13" s="42">
        <v>11</v>
      </c>
      <c r="B13" s="30" t="s">
        <v>232</v>
      </c>
      <c r="C13" s="9" t="s">
        <v>233</v>
      </c>
      <c r="D13" s="9" t="s">
        <v>234</v>
      </c>
      <c r="E13" s="21">
        <v>220307160291</v>
      </c>
      <c r="F13" s="17" t="s">
        <v>89</v>
      </c>
      <c r="G13" s="17" t="s">
        <v>32</v>
      </c>
      <c r="H13" s="11" t="s">
        <v>85</v>
      </c>
      <c r="I13" s="37">
        <v>84.16</v>
      </c>
      <c r="J13" s="37">
        <f t="shared" si="0"/>
        <v>50.495999999999995</v>
      </c>
      <c r="K13" s="37">
        <v>76.25</v>
      </c>
      <c r="L13" s="37">
        <f t="shared" si="1"/>
        <v>30.5</v>
      </c>
      <c r="M13" s="37">
        <f t="shared" si="2"/>
        <v>80.995999999999995</v>
      </c>
      <c r="N13" s="39" t="s">
        <v>250</v>
      </c>
      <c r="O13" s="39" t="s">
        <v>251</v>
      </c>
      <c r="P13" s="16"/>
    </row>
    <row r="14" spans="1:16" ht="45.75" customHeight="1">
      <c r="A14" s="42">
        <v>12</v>
      </c>
      <c r="B14" s="30" t="s">
        <v>232</v>
      </c>
      <c r="C14" s="17" t="s">
        <v>235</v>
      </c>
      <c r="D14" s="17" t="s">
        <v>236</v>
      </c>
      <c r="E14" s="21">
        <v>220307160301</v>
      </c>
      <c r="F14" s="22" t="s">
        <v>90</v>
      </c>
      <c r="G14" s="22" t="s">
        <v>31</v>
      </c>
      <c r="H14" s="11" t="s">
        <v>85</v>
      </c>
      <c r="I14" s="37">
        <v>72.37</v>
      </c>
      <c r="J14" s="37">
        <f t="shared" si="0"/>
        <v>43.422000000000004</v>
      </c>
      <c r="K14" s="37">
        <v>81.849999999999994</v>
      </c>
      <c r="L14" s="37">
        <f t="shared" si="1"/>
        <v>32.74</v>
      </c>
      <c r="M14" s="37">
        <f t="shared" si="2"/>
        <v>76.162000000000006</v>
      </c>
      <c r="N14" s="39" t="s">
        <v>250</v>
      </c>
      <c r="O14" s="39" t="s">
        <v>251</v>
      </c>
      <c r="P14" s="16"/>
    </row>
    <row r="15" spans="1:16" ht="45.75" customHeight="1">
      <c r="A15" s="42">
        <v>13</v>
      </c>
      <c r="B15" s="30" t="s">
        <v>232</v>
      </c>
      <c r="C15" s="17" t="s">
        <v>237</v>
      </c>
      <c r="D15" s="9" t="s">
        <v>196</v>
      </c>
      <c r="E15" s="21">
        <v>220307160312</v>
      </c>
      <c r="F15" s="17" t="s">
        <v>91</v>
      </c>
      <c r="G15" s="17" t="s">
        <v>31</v>
      </c>
      <c r="H15" s="11" t="s">
        <v>85</v>
      </c>
      <c r="I15" s="37">
        <v>85.88</v>
      </c>
      <c r="J15" s="37">
        <f t="shared" si="0"/>
        <v>51.527999999999999</v>
      </c>
      <c r="K15" s="37">
        <v>80.849999999999994</v>
      </c>
      <c r="L15" s="37">
        <f t="shared" si="1"/>
        <v>32.339999999999996</v>
      </c>
      <c r="M15" s="37">
        <f t="shared" si="2"/>
        <v>83.867999999999995</v>
      </c>
      <c r="N15" s="39" t="s">
        <v>250</v>
      </c>
      <c r="O15" s="39" t="s">
        <v>251</v>
      </c>
      <c r="P15" s="16"/>
    </row>
    <row r="16" spans="1:16" ht="45.75" customHeight="1">
      <c r="A16" s="42">
        <v>14</v>
      </c>
      <c r="B16" s="30" t="s">
        <v>232</v>
      </c>
      <c r="C16" s="17" t="s">
        <v>238</v>
      </c>
      <c r="D16" s="17" t="s">
        <v>239</v>
      </c>
      <c r="E16" s="21">
        <v>220307160337</v>
      </c>
      <c r="F16" s="22" t="s">
        <v>92</v>
      </c>
      <c r="G16" s="22" t="s">
        <v>32</v>
      </c>
      <c r="H16" s="11" t="s">
        <v>85</v>
      </c>
      <c r="I16" s="37">
        <v>83.93</v>
      </c>
      <c r="J16" s="37">
        <f t="shared" si="0"/>
        <v>50.358000000000004</v>
      </c>
      <c r="K16" s="37">
        <v>79.25</v>
      </c>
      <c r="L16" s="37">
        <f t="shared" si="1"/>
        <v>31.700000000000003</v>
      </c>
      <c r="M16" s="37">
        <f t="shared" si="2"/>
        <v>82.058000000000007</v>
      </c>
      <c r="N16" s="39" t="s">
        <v>250</v>
      </c>
      <c r="O16" s="39" t="s">
        <v>251</v>
      </c>
      <c r="P16" s="16"/>
    </row>
    <row r="17" spans="1:16" ht="45.75" customHeight="1">
      <c r="A17" s="42">
        <v>15</v>
      </c>
      <c r="B17" s="31" t="s">
        <v>197</v>
      </c>
      <c r="C17" s="31" t="s">
        <v>198</v>
      </c>
      <c r="D17" s="32" t="s">
        <v>240</v>
      </c>
      <c r="E17" s="21">
        <v>220307160367</v>
      </c>
      <c r="F17" s="18" t="s">
        <v>36</v>
      </c>
      <c r="G17" s="18" t="s">
        <v>3</v>
      </c>
      <c r="H17" s="11" t="s">
        <v>93</v>
      </c>
      <c r="I17" s="37">
        <v>75.959999999999994</v>
      </c>
      <c r="J17" s="37">
        <f t="shared" si="0"/>
        <v>45.575999999999993</v>
      </c>
      <c r="K17" s="37">
        <v>76</v>
      </c>
      <c r="L17" s="37">
        <f t="shared" si="1"/>
        <v>30.400000000000002</v>
      </c>
      <c r="M17" s="37">
        <f t="shared" si="2"/>
        <v>75.975999999999999</v>
      </c>
      <c r="N17" s="39" t="s">
        <v>250</v>
      </c>
      <c r="O17" s="39" t="s">
        <v>251</v>
      </c>
      <c r="P17" s="16"/>
    </row>
    <row r="18" spans="1:16" ht="45.75" customHeight="1">
      <c r="A18" s="42">
        <v>16</v>
      </c>
      <c r="B18" s="31" t="s">
        <v>197</v>
      </c>
      <c r="C18" s="31" t="s">
        <v>198</v>
      </c>
      <c r="D18" s="32" t="s">
        <v>240</v>
      </c>
      <c r="E18" s="21">
        <v>220307160368</v>
      </c>
      <c r="F18" s="18" t="s">
        <v>37</v>
      </c>
      <c r="G18" s="18" t="s">
        <v>3</v>
      </c>
      <c r="H18" s="11" t="s">
        <v>77</v>
      </c>
      <c r="I18" s="37">
        <v>69.56</v>
      </c>
      <c r="J18" s="37">
        <f t="shared" si="0"/>
        <v>41.735999999999997</v>
      </c>
      <c r="K18" s="37">
        <v>73.650000000000006</v>
      </c>
      <c r="L18" s="37">
        <f t="shared" si="1"/>
        <v>29.460000000000004</v>
      </c>
      <c r="M18" s="37">
        <f t="shared" si="2"/>
        <v>71.195999999999998</v>
      </c>
      <c r="N18" s="39" t="s">
        <v>250</v>
      </c>
      <c r="O18" s="39" t="s">
        <v>251</v>
      </c>
      <c r="P18" s="16"/>
    </row>
    <row r="19" spans="1:16" ht="45.75" customHeight="1">
      <c r="A19" s="42">
        <v>17</v>
      </c>
      <c r="B19" s="31" t="s">
        <v>197</v>
      </c>
      <c r="C19" s="31" t="s">
        <v>198</v>
      </c>
      <c r="D19" s="32" t="s">
        <v>240</v>
      </c>
      <c r="E19" s="21">
        <v>220307160370</v>
      </c>
      <c r="F19" s="18" t="s">
        <v>38</v>
      </c>
      <c r="G19" s="18" t="s">
        <v>1</v>
      </c>
      <c r="H19" s="11" t="s">
        <v>77</v>
      </c>
      <c r="I19" s="37">
        <v>60.22</v>
      </c>
      <c r="J19" s="37">
        <f t="shared" si="0"/>
        <v>36.131999999999998</v>
      </c>
      <c r="K19" s="37">
        <v>76.849999999999994</v>
      </c>
      <c r="L19" s="37">
        <f t="shared" si="1"/>
        <v>30.74</v>
      </c>
      <c r="M19" s="37">
        <f t="shared" si="2"/>
        <v>66.872</v>
      </c>
      <c r="N19" s="39" t="s">
        <v>250</v>
      </c>
      <c r="O19" s="39" t="s">
        <v>251</v>
      </c>
      <c r="P19" s="16"/>
    </row>
    <row r="20" spans="1:16" ht="45.75" customHeight="1">
      <c r="A20" s="42">
        <v>18</v>
      </c>
      <c r="B20" s="31" t="s">
        <v>199</v>
      </c>
      <c r="C20" s="31" t="s">
        <v>198</v>
      </c>
      <c r="D20" s="32" t="s">
        <v>200</v>
      </c>
      <c r="E20" s="21">
        <v>220307160374</v>
      </c>
      <c r="F20" s="18" t="s">
        <v>41</v>
      </c>
      <c r="G20" s="18" t="s">
        <v>3</v>
      </c>
      <c r="H20" s="11" t="s">
        <v>77</v>
      </c>
      <c r="I20" s="37">
        <v>73.989999999999995</v>
      </c>
      <c r="J20" s="37">
        <f t="shared" si="0"/>
        <v>44.393999999999998</v>
      </c>
      <c r="K20" s="37">
        <v>73.849999999999994</v>
      </c>
      <c r="L20" s="37">
        <f t="shared" si="1"/>
        <v>29.54</v>
      </c>
      <c r="M20" s="37">
        <f t="shared" si="2"/>
        <v>73.933999999999997</v>
      </c>
      <c r="N20" s="39" t="s">
        <v>250</v>
      </c>
      <c r="O20" s="39" t="s">
        <v>251</v>
      </c>
      <c r="P20" s="16"/>
    </row>
    <row r="21" spans="1:16" ht="45.75" customHeight="1">
      <c r="A21" s="42">
        <v>19</v>
      </c>
      <c r="B21" s="31" t="s">
        <v>199</v>
      </c>
      <c r="C21" s="31" t="s">
        <v>198</v>
      </c>
      <c r="D21" s="32" t="s">
        <v>200</v>
      </c>
      <c r="E21" s="21">
        <v>220307160373</v>
      </c>
      <c r="F21" s="18" t="s">
        <v>40</v>
      </c>
      <c r="G21" s="18" t="s">
        <v>1</v>
      </c>
      <c r="H21" s="11" t="s">
        <v>77</v>
      </c>
      <c r="I21" s="37">
        <v>63.42</v>
      </c>
      <c r="J21" s="37">
        <f t="shared" si="0"/>
        <v>38.052</v>
      </c>
      <c r="K21" s="37">
        <v>84.25</v>
      </c>
      <c r="L21" s="37">
        <f t="shared" si="1"/>
        <v>33.700000000000003</v>
      </c>
      <c r="M21" s="37">
        <f t="shared" si="2"/>
        <v>71.75200000000001</v>
      </c>
      <c r="N21" s="39" t="s">
        <v>250</v>
      </c>
      <c r="O21" s="39" t="s">
        <v>251</v>
      </c>
      <c r="P21" s="16"/>
    </row>
    <row r="22" spans="1:16" ht="45.75" customHeight="1">
      <c r="A22" s="42">
        <v>20</v>
      </c>
      <c r="B22" s="31" t="s">
        <v>199</v>
      </c>
      <c r="C22" s="31" t="s">
        <v>198</v>
      </c>
      <c r="D22" s="32" t="s">
        <v>200</v>
      </c>
      <c r="E22" s="21">
        <v>220307160372</v>
      </c>
      <c r="F22" s="18" t="s">
        <v>39</v>
      </c>
      <c r="G22" s="18" t="s">
        <v>1</v>
      </c>
      <c r="H22" s="11" t="s">
        <v>79</v>
      </c>
      <c r="I22" s="37">
        <v>69.81</v>
      </c>
      <c r="J22" s="37">
        <f t="shared" si="0"/>
        <v>41.886000000000003</v>
      </c>
      <c r="K22" s="37">
        <v>69.2</v>
      </c>
      <c r="L22" s="37">
        <f t="shared" si="1"/>
        <v>27.680000000000003</v>
      </c>
      <c r="M22" s="37">
        <f t="shared" si="2"/>
        <v>69.566000000000003</v>
      </c>
      <c r="N22" s="39" t="s">
        <v>250</v>
      </c>
      <c r="O22" s="39" t="s">
        <v>251</v>
      </c>
      <c r="P22" s="16"/>
    </row>
    <row r="23" spans="1:16" ht="45.75" customHeight="1">
      <c r="A23" s="42">
        <v>21</v>
      </c>
      <c r="B23" s="31" t="s">
        <v>201</v>
      </c>
      <c r="C23" s="31" t="s">
        <v>198</v>
      </c>
      <c r="D23" s="32" t="s">
        <v>202</v>
      </c>
      <c r="E23" s="21">
        <v>220307160379</v>
      </c>
      <c r="F23" s="18" t="s">
        <v>43</v>
      </c>
      <c r="G23" s="18" t="s">
        <v>1</v>
      </c>
      <c r="H23" s="11" t="s">
        <v>71</v>
      </c>
      <c r="I23" s="37">
        <v>79.27</v>
      </c>
      <c r="J23" s="37">
        <f t="shared" si="0"/>
        <v>47.561999999999998</v>
      </c>
      <c r="K23" s="37">
        <v>78.25</v>
      </c>
      <c r="L23" s="37">
        <f t="shared" si="1"/>
        <v>31.3</v>
      </c>
      <c r="M23" s="37">
        <f t="shared" si="2"/>
        <v>78.861999999999995</v>
      </c>
      <c r="N23" s="39" t="s">
        <v>250</v>
      </c>
      <c r="O23" s="39" t="s">
        <v>251</v>
      </c>
      <c r="P23" s="16"/>
    </row>
    <row r="24" spans="1:16" ht="45.75" customHeight="1">
      <c r="A24" s="42">
        <v>22</v>
      </c>
      <c r="B24" s="31" t="s">
        <v>201</v>
      </c>
      <c r="C24" s="31" t="s">
        <v>198</v>
      </c>
      <c r="D24" s="32" t="s">
        <v>202</v>
      </c>
      <c r="E24" s="21">
        <v>220307160380</v>
      </c>
      <c r="F24" s="18" t="s">
        <v>44</v>
      </c>
      <c r="G24" s="18" t="s">
        <v>1</v>
      </c>
      <c r="H24" s="11" t="s">
        <v>77</v>
      </c>
      <c r="I24" s="37">
        <v>76.8</v>
      </c>
      <c r="J24" s="37">
        <f t="shared" si="0"/>
        <v>46.08</v>
      </c>
      <c r="K24" s="37">
        <v>77.25</v>
      </c>
      <c r="L24" s="37">
        <f t="shared" si="1"/>
        <v>30.900000000000002</v>
      </c>
      <c r="M24" s="37">
        <f t="shared" si="2"/>
        <v>76.98</v>
      </c>
      <c r="N24" s="39" t="s">
        <v>250</v>
      </c>
      <c r="O24" s="39" t="s">
        <v>251</v>
      </c>
      <c r="P24" s="16"/>
    </row>
    <row r="25" spans="1:16" ht="45.75" customHeight="1">
      <c r="A25" s="42">
        <v>23</v>
      </c>
      <c r="B25" s="31" t="s">
        <v>201</v>
      </c>
      <c r="C25" s="31" t="s">
        <v>198</v>
      </c>
      <c r="D25" s="32" t="s">
        <v>202</v>
      </c>
      <c r="E25" s="21">
        <v>220307160378</v>
      </c>
      <c r="F25" s="18" t="s">
        <v>42</v>
      </c>
      <c r="G25" s="18" t="s">
        <v>1</v>
      </c>
      <c r="H25" s="11" t="s">
        <v>77</v>
      </c>
      <c r="I25" s="37">
        <v>72.75</v>
      </c>
      <c r="J25" s="37">
        <f t="shared" si="0"/>
        <v>43.65</v>
      </c>
      <c r="K25" s="37">
        <v>79.05</v>
      </c>
      <c r="L25" s="37">
        <f t="shared" si="1"/>
        <v>31.62</v>
      </c>
      <c r="M25" s="37">
        <f t="shared" si="2"/>
        <v>75.27</v>
      </c>
      <c r="N25" s="39" t="s">
        <v>250</v>
      </c>
      <c r="O25" s="39" t="s">
        <v>251</v>
      </c>
      <c r="P25" s="16"/>
    </row>
    <row r="26" spans="1:16" ht="45.75" customHeight="1">
      <c r="A26" s="42">
        <v>24</v>
      </c>
      <c r="B26" s="31" t="s">
        <v>203</v>
      </c>
      <c r="C26" s="31" t="s">
        <v>204</v>
      </c>
      <c r="D26" s="32" t="s">
        <v>205</v>
      </c>
      <c r="E26" s="21">
        <v>220307160384</v>
      </c>
      <c r="F26" s="18" t="s">
        <v>46</v>
      </c>
      <c r="G26" s="18" t="s">
        <v>1</v>
      </c>
      <c r="H26" s="11" t="s">
        <v>78</v>
      </c>
      <c r="I26" s="37">
        <v>64.040000000000006</v>
      </c>
      <c r="J26" s="37">
        <f t="shared" si="0"/>
        <v>38.423999999999999</v>
      </c>
      <c r="K26" s="37">
        <v>73.75</v>
      </c>
      <c r="L26" s="37">
        <f t="shared" si="1"/>
        <v>29.5</v>
      </c>
      <c r="M26" s="37">
        <f t="shared" si="2"/>
        <v>67.924000000000007</v>
      </c>
      <c r="N26" s="39" t="s">
        <v>250</v>
      </c>
      <c r="O26" s="39" t="s">
        <v>251</v>
      </c>
      <c r="P26" s="41"/>
    </row>
    <row r="27" spans="1:16" ht="45.75" customHeight="1">
      <c r="A27" s="42">
        <v>25</v>
      </c>
      <c r="B27" s="31" t="s">
        <v>203</v>
      </c>
      <c r="C27" s="31" t="s">
        <v>204</v>
      </c>
      <c r="D27" s="32" t="s">
        <v>205</v>
      </c>
      <c r="E27" s="21">
        <v>220307160383</v>
      </c>
      <c r="F27" s="18" t="s">
        <v>45</v>
      </c>
      <c r="G27" s="18" t="s">
        <v>3</v>
      </c>
      <c r="H27" s="11" t="s">
        <v>78</v>
      </c>
      <c r="I27" s="37">
        <v>60.73</v>
      </c>
      <c r="J27" s="37">
        <f t="shared" si="0"/>
        <v>36.437999999999995</v>
      </c>
      <c r="K27" s="37">
        <v>76.849999999999994</v>
      </c>
      <c r="L27" s="37">
        <f t="shared" si="1"/>
        <v>30.74</v>
      </c>
      <c r="M27" s="37">
        <f t="shared" si="2"/>
        <v>67.177999999999997</v>
      </c>
      <c r="N27" s="39" t="s">
        <v>250</v>
      </c>
      <c r="O27" s="39" t="s">
        <v>251</v>
      </c>
      <c r="P27" s="41"/>
    </row>
    <row r="28" spans="1:16" ht="45.75" customHeight="1">
      <c r="A28" s="42">
        <v>26</v>
      </c>
      <c r="B28" s="31" t="s">
        <v>206</v>
      </c>
      <c r="C28" s="31" t="s">
        <v>204</v>
      </c>
      <c r="D28" s="32" t="s">
        <v>207</v>
      </c>
      <c r="E28" s="21">
        <v>220307160386</v>
      </c>
      <c r="F28" s="18" t="s">
        <v>47</v>
      </c>
      <c r="G28" s="18" t="s">
        <v>3</v>
      </c>
      <c r="H28" s="11" t="s">
        <v>82</v>
      </c>
      <c r="I28" s="37">
        <v>77.66</v>
      </c>
      <c r="J28" s="37">
        <f t="shared" si="0"/>
        <v>46.595999999999997</v>
      </c>
      <c r="K28" s="37">
        <v>72.599999999999994</v>
      </c>
      <c r="L28" s="37">
        <f t="shared" si="1"/>
        <v>29.04</v>
      </c>
      <c r="M28" s="37">
        <f t="shared" si="2"/>
        <v>75.635999999999996</v>
      </c>
      <c r="N28" s="39" t="s">
        <v>250</v>
      </c>
      <c r="O28" s="39" t="s">
        <v>251</v>
      </c>
      <c r="P28" s="16"/>
    </row>
    <row r="29" spans="1:16" ht="45.75" customHeight="1">
      <c r="A29" s="42">
        <v>27</v>
      </c>
      <c r="B29" s="31" t="s">
        <v>208</v>
      </c>
      <c r="C29" s="31" t="s">
        <v>209</v>
      </c>
      <c r="D29" s="32" t="s">
        <v>210</v>
      </c>
      <c r="E29" s="21">
        <v>220307160395</v>
      </c>
      <c r="F29" s="18" t="s">
        <v>49</v>
      </c>
      <c r="G29" s="18" t="s">
        <v>3</v>
      </c>
      <c r="H29" s="11" t="s">
        <v>85</v>
      </c>
      <c r="I29" s="37">
        <v>81.22</v>
      </c>
      <c r="J29" s="37">
        <f t="shared" si="0"/>
        <v>48.731999999999999</v>
      </c>
      <c r="K29" s="37">
        <v>80.75</v>
      </c>
      <c r="L29" s="37">
        <f t="shared" si="1"/>
        <v>32.300000000000004</v>
      </c>
      <c r="M29" s="37">
        <f t="shared" si="2"/>
        <v>81.032000000000011</v>
      </c>
      <c r="N29" s="39" t="s">
        <v>250</v>
      </c>
      <c r="O29" s="39" t="s">
        <v>251</v>
      </c>
      <c r="P29" s="16"/>
    </row>
    <row r="30" spans="1:16" ht="45.75" customHeight="1">
      <c r="A30" s="42">
        <v>28</v>
      </c>
      <c r="B30" s="31" t="s">
        <v>208</v>
      </c>
      <c r="C30" s="31" t="s">
        <v>209</v>
      </c>
      <c r="D30" s="32" t="s">
        <v>210</v>
      </c>
      <c r="E30" s="21">
        <v>220307160404</v>
      </c>
      <c r="F30" s="18" t="s">
        <v>50</v>
      </c>
      <c r="G30" s="18" t="s">
        <v>3</v>
      </c>
      <c r="H30" s="11" t="s">
        <v>83</v>
      </c>
      <c r="I30" s="37">
        <v>71.650000000000006</v>
      </c>
      <c r="J30" s="37">
        <f t="shared" ref="J30:J51" si="3">SUM(I30*0.6)</f>
        <v>42.99</v>
      </c>
      <c r="K30" s="37">
        <v>80.900000000000006</v>
      </c>
      <c r="L30" s="37">
        <f t="shared" ref="L30:L51" si="4">SUM(K30*0.4)</f>
        <v>32.360000000000007</v>
      </c>
      <c r="M30" s="37">
        <f t="shared" ref="M30:M51" si="5">SUM(J30+L30)</f>
        <v>75.350000000000009</v>
      </c>
      <c r="N30" s="39" t="s">
        <v>250</v>
      </c>
      <c r="O30" s="39" t="s">
        <v>251</v>
      </c>
      <c r="P30" s="16"/>
    </row>
    <row r="31" spans="1:16" ht="45.75" customHeight="1">
      <c r="A31" s="42">
        <v>29</v>
      </c>
      <c r="B31" s="31" t="s">
        <v>208</v>
      </c>
      <c r="C31" s="31" t="s">
        <v>209</v>
      </c>
      <c r="D31" s="32" t="s">
        <v>210</v>
      </c>
      <c r="E31" s="21">
        <v>220307160394</v>
      </c>
      <c r="F31" s="18" t="s">
        <v>48</v>
      </c>
      <c r="G31" s="18" t="s">
        <v>3</v>
      </c>
      <c r="H31" s="11" t="s">
        <v>73</v>
      </c>
      <c r="I31" s="37">
        <v>71.77</v>
      </c>
      <c r="J31" s="37">
        <f t="shared" si="3"/>
        <v>43.061999999999998</v>
      </c>
      <c r="K31" s="37">
        <v>78.7</v>
      </c>
      <c r="L31" s="37">
        <f t="shared" si="4"/>
        <v>31.480000000000004</v>
      </c>
      <c r="M31" s="37">
        <f t="shared" si="5"/>
        <v>74.542000000000002</v>
      </c>
      <c r="N31" s="39" t="s">
        <v>250</v>
      </c>
      <c r="O31" s="39" t="s">
        <v>251</v>
      </c>
      <c r="P31" s="16"/>
    </row>
    <row r="32" spans="1:16" ht="45.75" customHeight="1">
      <c r="A32" s="42">
        <v>30</v>
      </c>
      <c r="B32" s="31" t="s">
        <v>201</v>
      </c>
      <c r="C32" s="31" t="s">
        <v>209</v>
      </c>
      <c r="D32" s="32" t="s">
        <v>211</v>
      </c>
      <c r="E32" s="21">
        <v>220307160423</v>
      </c>
      <c r="F32" s="18" t="s">
        <v>52</v>
      </c>
      <c r="G32" s="18" t="s">
        <v>3</v>
      </c>
      <c r="H32" s="11" t="s">
        <v>94</v>
      </c>
      <c r="I32" s="37">
        <v>81.209999999999994</v>
      </c>
      <c r="J32" s="37">
        <f t="shared" si="3"/>
        <v>48.725999999999992</v>
      </c>
      <c r="K32" s="37">
        <v>79.5</v>
      </c>
      <c r="L32" s="37">
        <f t="shared" si="4"/>
        <v>31.8</v>
      </c>
      <c r="M32" s="37">
        <f t="shared" si="5"/>
        <v>80.525999999999996</v>
      </c>
      <c r="N32" s="39" t="s">
        <v>250</v>
      </c>
      <c r="O32" s="39" t="s">
        <v>251</v>
      </c>
      <c r="P32" s="16"/>
    </row>
    <row r="33" spans="1:16" ht="45.75" customHeight="1">
      <c r="A33" s="42">
        <v>31</v>
      </c>
      <c r="B33" s="31" t="s">
        <v>201</v>
      </c>
      <c r="C33" s="31" t="s">
        <v>209</v>
      </c>
      <c r="D33" s="32" t="s">
        <v>211</v>
      </c>
      <c r="E33" s="21">
        <v>220307160426</v>
      </c>
      <c r="F33" s="18" t="s">
        <v>53</v>
      </c>
      <c r="G33" s="18" t="s">
        <v>3</v>
      </c>
      <c r="H33" s="11" t="s">
        <v>95</v>
      </c>
      <c r="I33" s="37">
        <v>79.87</v>
      </c>
      <c r="J33" s="37">
        <f t="shared" si="3"/>
        <v>47.922000000000004</v>
      </c>
      <c r="K33" s="37">
        <v>75.8</v>
      </c>
      <c r="L33" s="37">
        <f t="shared" si="4"/>
        <v>30.32</v>
      </c>
      <c r="M33" s="37">
        <f t="shared" si="5"/>
        <v>78.242000000000004</v>
      </c>
      <c r="N33" s="39" t="s">
        <v>250</v>
      </c>
      <c r="O33" s="39" t="s">
        <v>251</v>
      </c>
      <c r="P33" s="16"/>
    </row>
    <row r="34" spans="1:16" ht="45.75" customHeight="1">
      <c r="A34" s="42">
        <v>32</v>
      </c>
      <c r="B34" s="31" t="s">
        <v>201</v>
      </c>
      <c r="C34" s="31" t="s">
        <v>209</v>
      </c>
      <c r="D34" s="32" t="s">
        <v>211</v>
      </c>
      <c r="E34" s="21">
        <v>220307160412</v>
      </c>
      <c r="F34" s="18" t="s">
        <v>51</v>
      </c>
      <c r="G34" s="18" t="s">
        <v>1</v>
      </c>
      <c r="H34" s="11" t="s">
        <v>71</v>
      </c>
      <c r="I34" s="37">
        <v>71.040000000000006</v>
      </c>
      <c r="J34" s="37">
        <f t="shared" si="3"/>
        <v>42.624000000000002</v>
      </c>
      <c r="K34" s="37">
        <v>81.400000000000006</v>
      </c>
      <c r="L34" s="37">
        <f t="shared" si="4"/>
        <v>32.56</v>
      </c>
      <c r="M34" s="37">
        <f t="shared" si="5"/>
        <v>75.183999999999997</v>
      </c>
      <c r="N34" s="39" t="s">
        <v>250</v>
      </c>
      <c r="O34" s="39" t="s">
        <v>251</v>
      </c>
      <c r="P34" s="16"/>
    </row>
    <row r="35" spans="1:16" ht="45.75" customHeight="1">
      <c r="A35" s="42">
        <v>33</v>
      </c>
      <c r="B35" s="44" t="s">
        <v>246</v>
      </c>
      <c r="C35" s="31" t="s">
        <v>209</v>
      </c>
      <c r="D35" s="32" t="s">
        <v>213</v>
      </c>
      <c r="E35" s="21">
        <v>220307160444</v>
      </c>
      <c r="F35" s="18" t="s">
        <v>55</v>
      </c>
      <c r="G35" s="18" t="s">
        <v>3</v>
      </c>
      <c r="H35" s="11" t="s">
        <v>93</v>
      </c>
      <c r="I35" s="37">
        <v>81.72</v>
      </c>
      <c r="J35" s="37">
        <f t="shared" si="3"/>
        <v>49.031999999999996</v>
      </c>
      <c r="K35" s="37">
        <v>79.55</v>
      </c>
      <c r="L35" s="37">
        <f t="shared" si="4"/>
        <v>31.82</v>
      </c>
      <c r="M35" s="37">
        <f t="shared" si="5"/>
        <v>80.852000000000004</v>
      </c>
      <c r="N35" s="39" t="s">
        <v>250</v>
      </c>
      <c r="O35" s="39" t="s">
        <v>251</v>
      </c>
      <c r="P35" s="16"/>
    </row>
    <row r="36" spans="1:16" ht="45.75" customHeight="1">
      <c r="A36" s="42">
        <v>34</v>
      </c>
      <c r="B36" s="31" t="s">
        <v>212</v>
      </c>
      <c r="C36" s="31" t="s">
        <v>209</v>
      </c>
      <c r="D36" s="32" t="s">
        <v>213</v>
      </c>
      <c r="E36" s="21">
        <v>220307160435</v>
      </c>
      <c r="F36" s="18" t="s">
        <v>54</v>
      </c>
      <c r="G36" s="18" t="s">
        <v>3</v>
      </c>
      <c r="H36" s="11" t="s">
        <v>93</v>
      </c>
      <c r="I36" s="37">
        <v>80.97</v>
      </c>
      <c r="J36" s="37">
        <f t="shared" si="3"/>
        <v>48.582000000000001</v>
      </c>
      <c r="K36" s="37">
        <v>72.45</v>
      </c>
      <c r="L36" s="37">
        <f t="shared" si="4"/>
        <v>28.980000000000004</v>
      </c>
      <c r="M36" s="37">
        <f t="shared" si="5"/>
        <v>77.562000000000012</v>
      </c>
      <c r="N36" s="39" t="s">
        <v>250</v>
      </c>
      <c r="O36" s="39" t="s">
        <v>251</v>
      </c>
      <c r="P36" s="16"/>
    </row>
    <row r="37" spans="1:16" ht="45.75" customHeight="1">
      <c r="A37" s="42">
        <v>35</v>
      </c>
      <c r="B37" s="31" t="s">
        <v>212</v>
      </c>
      <c r="C37" s="31" t="s">
        <v>209</v>
      </c>
      <c r="D37" s="32" t="s">
        <v>213</v>
      </c>
      <c r="E37" s="21">
        <v>220307160455</v>
      </c>
      <c r="F37" s="18" t="s">
        <v>57</v>
      </c>
      <c r="G37" s="18" t="s">
        <v>3</v>
      </c>
      <c r="H37" s="11" t="s">
        <v>93</v>
      </c>
      <c r="I37" s="37">
        <v>76.069999999999993</v>
      </c>
      <c r="J37" s="37">
        <f t="shared" si="3"/>
        <v>45.641999999999996</v>
      </c>
      <c r="K37" s="37">
        <v>78.400000000000006</v>
      </c>
      <c r="L37" s="37">
        <f t="shared" si="4"/>
        <v>31.360000000000003</v>
      </c>
      <c r="M37" s="37">
        <f t="shared" si="5"/>
        <v>77.001999999999995</v>
      </c>
      <c r="N37" s="39" t="s">
        <v>250</v>
      </c>
      <c r="O37" s="39" t="s">
        <v>251</v>
      </c>
      <c r="P37" s="16"/>
    </row>
    <row r="38" spans="1:16" s="47" customFormat="1" ht="45.75" customHeight="1">
      <c r="A38" s="42">
        <v>36</v>
      </c>
      <c r="B38" s="31" t="s">
        <v>212</v>
      </c>
      <c r="C38" s="31" t="s">
        <v>209</v>
      </c>
      <c r="D38" s="32" t="s">
        <v>213</v>
      </c>
      <c r="E38" s="21">
        <v>220307160451</v>
      </c>
      <c r="F38" s="18" t="s">
        <v>56</v>
      </c>
      <c r="G38" s="18" t="s">
        <v>3</v>
      </c>
      <c r="H38" s="11" t="s">
        <v>93</v>
      </c>
      <c r="I38" s="37">
        <v>76.81</v>
      </c>
      <c r="J38" s="37">
        <f t="shared" si="3"/>
        <v>46.085999999999999</v>
      </c>
      <c r="K38" s="37">
        <v>75.599999999999994</v>
      </c>
      <c r="L38" s="37">
        <f t="shared" si="4"/>
        <v>30.24</v>
      </c>
      <c r="M38" s="37">
        <f t="shared" si="5"/>
        <v>76.325999999999993</v>
      </c>
      <c r="N38" s="39" t="s">
        <v>250</v>
      </c>
      <c r="O38" s="39" t="s">
        <v>251</v>
      </c>
      <c r="P38" s="16"/>
    </row>
    <row r="39" spans="1:16" ht="45.75" customHeight="1">
      <c r="A39" s="42">
        <v>37</v>
      </c>
      <c r="B39" s="33" t="s">
        <v>214</v>
      </c>
      <c r="C39" s="31" t="s">
        <v>215</v>
      </c>
      <c r="D39" s="32" t="s">
        <v>216</v>
      </c>
      <c r="E39" s="21">
        <v>220307160500</v>
      </c>
      <c r="F39" s="18" t="s">
        <v>58</v>
      </c>
      <c r="G39" s="18" t="s">
        <v>3</v>
      </c>
      <c r="H39" s="11" t="s">
        <v>71</v>
      </c>
      <c r="I39" s="37">
        <v>81.94</v>
      </c>
      <c r="J39" s="37">
        <f t="shared" si="3"/>
        <v>49.163999999999994</v>
      </c>
      <c r="K39" s="37">
        <v>83.45</v>
      </c>
      <c r="L39" s="37">
        <f t="shared" si="4"/>
        <v>33.380000000000003</v>
      </c>
      <c r="M39" s="37">
        <f t="shared" si="5"/>
        <v>82.543999999999997</v>
      </c>
      <c r="N39" s="39" t="s">
        <v>250</v>
      </c>
      <c r="O39" s="39" t="s">
        <v>251</v>
      </c>
      <c r="P39" s="16"/>
    </row>
    <row r="40" spans="1:16" ht="45.75" customHeight="1">
      <c r="A40" s="42">
        <v>38</v>
      </c>
      <c r="B40" s="33" t="s">
        <v>214</v>
      </c>
      <c r="C40" s="31" t="s">
        <v>215</v>
      </c>
      <c r="D40" s="32" t="s">
        <v>216</v>
      </c>
      <c r="E40" s="21">
        <v>220307160523</v>
      </c>
      <c r="F40" s="18" t="s">
        <v>59</v>
      </c>
      <c r="G40" s="18" t="s">
        <v>1</v>
      </c>
      <c r="H40" s="11" t="s">
        <v>96</v>
      </c>
      <c r="I40" s="37">
        <v>84.77</v>
      </c>
      <c r="J40" s="37">
        <f t="shared" si="3"/>
        <v>50.861999999999995</v>
      </c>
      <c r="K40" s="37">
        <v>75.95</v>
      </c>
      <c r="L40" s="37">
        <f t="shared" si="4"/>
        <v>30.380000000000003</v>
      </c>
      <c r="M40" s="37">
        <f t="shared" si="5"/>
        <v>81.24199999999999</v>
      </c>
      <c r="N40" s="39" t="s">
        <v>250</v>
      </c>
      <c r="O40" s="39" t="s">
        <v>251</v>
      </c>
      <c r="P40" s="16"/>
    </row>
    <row r="41" spans="1:16" ht="45.75" customHeight="1">
      <c r="A41" s="42">
        <v>39</v>
      </c>
      <c r="B41" s="33" t="s">
        <v>214</v>
      </c>
      <c r="C41" s="31" t="s">
        <v>215</v>
      </c>
      <c r="D41" s="32" t="s">
        <v>216</v>
      </c>
      <c r="E41" s="21">
        <v>220307160544</v>
      </c>
      <c r="F41" s="18" t="s">
        <v>60</v>
      </c>
      <c r="G41" s="18" t="s">
        <v>3</v>
      </c>
      <c r="H41" s="11" t="s">
        <v>77</v>
      </c>
      <c r="I41" s="37">
        <v>85.64</v>
      </c>
      <c r="J41" s="37">
        <f t="shared" si="3"/>
        <v>51.384</v>
      </c>
      <c r="K41" s="37">
        <v>74.25</v>
      </c>
      <c r="L41" s="37">
        <f t="shared" si="4"/>
        <v>29.700000000000003</v>
      </c>
      <c r="M41" s="37">
        <f t="shared" si="5"/>
        <v>81.084000000000003</v>
      </c>
      <c r="N41" s="39" t="s">
        <v>250</v>
      </c>
      <c r="O41" s="39" t="s">
        <v>251</v>
      </c>
      <c r="P41" s="16"/>
    </row>
    <row r="42" spans="1:16" ht="45.75" customHeight="1">
      <c r="A42" s="42">
        <v>40</v>
      </c>
      <c r="B42" s="31" t="s">
        <v>217</v>
      </c>
      <c r="C42" s="31" t="s">
        <v>215</v>
      </c>
      <c r="D42" s="32" t="s">
        <v>218</v>
      </c>
      <c r="E42" s="21">
        <v>220307160633</v>
      </c>
      <c r="F42" s="18" t="s">
        <v>63</v>
      </c>
      <c r="G42" s="18" t="s">
        <v>3</v>
      </c>
      <c r="H42" s="11" t="s">
        <v>85</v>
      </c>
      <c r="I42" s="37">
        <v>92.7</v>
      </c>
      <c r="J42" s="37">
        <f t="shared" si="3"/>
        <v>55.62</v>
      </c>
      <c r="K42" s="37">
        <v>79.099999999999994</v>
      </c>
      <c r="L42" s="37">
        <f t="shared" si="4"/>
        <v>31.64</v>
      </c>
      <c r="M42" s="37">
        <f t="shared" si="5"/>
        <v>87.259999999999991</v>
      </c>
      <c r="N42" s="39" t="s">
        <v>250</v>
      </c>
      <c r="O42" s="39" t="s">
        <v>251</v>
      </c>
      <c r="P42" s="16"/>
    </row>
    <row r="43" spans="1:16" ht="45.75" customHeight="1">
      <c r="A43" s="42">
        <v>41</v>
      </c>
      <c r="B43" s="31" t="s">
        <v>217</v>
      </c>
      <c r="C43" s="31" t="s">
        <v>215</v>
      </c>
      <c r="D43" s="32" t="s">
        <v>218</v>
      </c>
      <c r="E43" s="21">
        <v>220307160597</v>
      </c>
      <c r="F43" s="19" t="s">
        <v>62</v>
      </c>
      <c r="G43" s="18" t="s">
        <v>3</v>
      </c>
      <c r="H43" s="11" t="s">
        <v>73</v>
      </c>
      <c r="I43" s="37">
        <v>86.13</v>
      </c>
      <c r="J43" s="37">
        <f t="shared" si="3"/>
        <v>51.677999999999997</v>
      </c>
      <c r="K43" s="37">
        <v>81.75</v>
      </c>
      <c r="L43" s="37">
        <f t="shared" si="4"/>
        <v>32.700000000000003</v>
      </c>
      <c r="M43" s="37">
        <f t="shared" si="5"/>
        <v>84.378</v>
      </c>
      <c r="N43" s="39" t="s">
        <v>250</v>
      </c>
      <c r="O43" s="39" t="s">
        <v>251</v>
      </c>
      <c r="P43" s="16"/>
    </row>
    <row r="44" spans="1:16" ht="45.75" customHeight="1">
      <c r="A44" s="42">
        <v>42</v>
      </c>
      <c r="B44" s="31" t="s">
        <v>217</v>
      </c>
      <c r="C44" s="31" t="s">
        <v>215</v>
      </c>
      <c r="D44" s="32" t="s">
        <v>218</v>
      </c>
      <c r="E44" s="21">
        <v>220307160652</v>
      </c>
      <c r="F44" s="18" t="s">
        <v>64</v>
      </c>
      <c r="G44" s="18" t="s">
        <v>1</v>
      </c>
      <c r="H44" s="11" t="s">
        <v>97</v>
      </c>
      <c r="I44" s="37">
        <v>82.95</v>
      </c>
      <c r="J44" s="37">
        <f t="shared" si="3"/>
        <v>49.77</v>
      </c>
      <c r="K44" s="37">
        <v>84.85</v>
      </c>
      <c r="L44" s="37">
        <f t="shared" si="4"/>
        <v>33.94</v>
      </c>
      <c r="M44" s="37">
        <f t="shared" si="5"/>
        <v>83.710000000000008</v>
      </c>
      <c r="N44" s="39" t="s">
        <v>250</v>
      </c>
      <c r="O44" s="39" t="s">
        <v>251</v>
      </c>
      <c r="P44" s="16"/>
    </row>
    <row r="45" spans="1:16" ht="45.75" customHeight="1">
      <c r="A45" s="42">
        <v>43</v>
      </c>
      <c r="B45" s="31" t="s">
        <v>217</v>
      </c>
      <c r="C45" s="31" t="s">
        <v>215</v>
      </c>
      <c r="D45" s="32" t="s">
        <v>218</v>
      </c>
      <c r="E45" s="21">
        <v>220307160586</v>
      </c>
      <c r="F45" s="19" t="s">
        <v>61</v>
      </c>
      <c r="G45" s="18" t="s">
        <v>3</v>
      </c>
      <c r="H45" s="11" t="s">
        <v>73</v>
      </c>
      <c r="I45" s="37">
        <v>85.27</v>
      </c>
      <c r="J45" s="37">
        <f t="shared" si="3"/>
        <v>51.161999999999999</v>
      </c>
      <c r="K45" s="37">
        <v>80.75</v>
      </c>
      <c r="L45" s="37">
        <f t="shared" si="4"/>
        <v>32.300000000000004</v>
      </c>
      <c r="M45" s="37">
        <f t="shared" si="5"/>
        <v>83.462000000000003</v>
      </c>
      <c r="N45" s="39" t="s">
        <v>250</v>
      </c>
      <c r="O45" s="39" t="s">
        <v>251</v>
      </c>
      <c r="P45" s="16"/>
    </row>
    <row r="46" spans="1:16" ht="45.75" customHeight="1">
      <c r="A46" s="42">
        <v>44</v>
      </c>
      <c r="B46" s="31" t="s">
        <v>219</v>
      </c>
      <c r="C46" s="31" t="s">
        <v>220</v>
      </c>
      <c r="D46" s="32" t="s">
        <v>221</v>
      </c>
      <c r="E46" s="21">
        <v>220307160789</v>
      </c>
      <c r="F46" s="18" t="s">
        <v>66</v>
      </c>
      <c r="G46" s="18" t="s">
        <v>1</v>
      </c>
      <c r="H46" s="11" t="s">
        <v>71</v>
      </c>
      <c r="I46" s="37">
        <v>81.84</v>
      </c>
      <c r="J46" s="37">
        <f t="shared" si="3"/>
        <v>49.103999999999999</v>
      </c>
      <c r="K46" s="37">
        <v>84.6</v>
      </c>
      <c r="L46" s="37">
        <f t="shared" si="4"/>
        <v>33.839999999999996</v>
      </c>
      <c r="M46" s="37">
        <f t="shared" si="5"/>
        <v>82.943999999999988</v>
      </c>
      <c r="N46" s="39" t="s">
        <v>250</v>
      </c>
      <c r="O46" s="39" t="s">
        <v>251</v>
      </c>
      <c r="P46" s="16"/>
    </row>
    <row r="47" spans="1:16" ht="45.75" customHeight="1">
      <c r="A47" s="42">
        <v>45</v>
      </c>
      <c r="B47" s="31" t="s">
        <v>219</v>
      </c>
      <c r="C47" s="31" t="s">
        <v>220</v>
      </c>
      <c r="D47" s="32" t="s">
        <v>221</v>
      </c>
      <c r="E47" s="21">
        <v>220307160810</v>
      </c>
      <c r="F47" s="18" t="s">
        <v>67</v>
      </c>
      <c r="G47" s="18" t="s">
        <v>1</v>
      </c>
      <c r="H47" s="11" t="s">
        <v>84</v>
      </c>
      <c r="I47" s="37">
        <v>83.79</v>
      </c>
      <c r="J47" s="37">
        <f t="shared" si="3"/>
        <v>50.274000000000001</v>
      </c>
      <c r="K47" s="37">
        <v>81.3</v>
      </c>
      <c r="L47" s="37">
        <f t="shared" si="4"/>
        <v>32.520000000000003</v>
      </c>
      <c r="M47" s="37">
        <f t="shared" si="5"/>
        <v>82.794000000000011</v>
      </c>
      <c r="N47" s="39" t="s">
        <v>250</v>
      </c>
      <c r="O47" s="39" t="s">
        <v>251</v>
      </c>
      <c r="P47" s="16"/>
    </row>
    <row r="48" spans="1:16" ht="45.75" customHeight="1">
      <c r="A48" s="42">
        <v>46</v>
      </c>
      <c r="B48" s="31" t="s">
        <v>219</v>
      </c>
      <c r="C48" s="31" t="s">
        <v>220</v>
      </c>
      <c r="D48" s="32" t="s">
        <v>221</v>
      </c>
      <c r="E48" s="21">
        <v>220307160757</v>
      </c>
      <c r="F48" s="18" t="s">
        <v>65</v>
      </c>
      <c r="G48" s="18" t="s">
        <v>3</v>
      </c>
      <c r="H48" s="11" t="s">
        <v>78</v>
      </c>
      <c r="I48" s="37">
        <v>81.34</v>
      </c>
      <c r="J48" s="37">
        <f t="shared" si="3"/>
        <v>48.804000000000002</v>
      </c>
      <c r="K48" s="37">
        <v>82.95</v>
      </c>
      <c r="L48" s="37">
        <f t="shared" si="4"/>
        <v>33.18</v>
      </c>
      <c r="M48" s="37">
        <f t="shared" si="5"/>
        <v>81.984000000000009</v>
      </c>
      <c r="N48" s="39" t="s">
        <v>250</v>
      </c>
      <c r="O48" s="39" t="s">
        <v>251</v>
      </c>
      <c r="P48" s="16"/>
    </row>
    <row r="49" spans="1:16" ht="45.75" customHeight="1">
      <c r="A49" s="42">
        <v>47</v>
      </c>
      <c r="B49" s="34" t="s">
        <v>222</v>
      </c>
      <c r="C49" s="31" t="s">
        <v>220</v>
      </c>
      <c r="D49" s="32" t="s">
        <v>223</v>
      </c>
      <c r="E49" s="21">
        <v>220307160929</v>
      </c>
      <c r="F49" s="24" t="s">
        <v>70</v>
      </c>
      <c r="G49" s="24" t="s">
        <v>1</v>
      </c>
      <c r="H49" s="11" t="s">
        <v>98</v>
      </c>
      <c r="I49" s="37">
        <v>81.099999999999994</v>
      </c>
      <c r="J49" s="37">
        <f t="shared" si="3"/>
        <v>48.66</v>
      </c>
      <c r="K49" s="37">
        <v>79.599999999999994</v>
      </c>
      <c r="L49" s="37">
        <f t="shared" si="4"/>
        <v>31.84</v>
      </c>
      <c r="M49" s="37">
        <f t="shared" si="5"/>
        <v>80.5</v>
      </c>
      <c r="N49" s="39" t="s">
        <v>250</v>
      </c>
      <c r="O49" s="39" t="s">
        <v>251</v>
      </c>
      <c r="P49" s="16"/>
    </row>
    <row r="50" spans="1:16" ht="45.75" customHeight="1">
      <c r="A50" s="42">
        <v>48</v>
      </c>
      <c r="B50" s="34" t="s">
        <v>222</v>
      </c>
      <c r="C50" s="31" t="s">
        <v>220</v>
      </c>
      <c r="D50" s="32" t="s">
        <v>223</v>
      </c>
      <c r="E50" s="21">
        <v>220307160866</v>
      </c>
      <c r="F50" s="18" t="s">
        <v>68</v>
      </c>
      <c r="G50" s="18" t="s">
        <v>3</v>
      </c>
      <c r="H50" s="11" t="s">
        <v>98</v>
      </c>
      <c r="I50" s="37">
        <v>77.06</v>
      </c>
      <c r="J50" s="37">
        <f t="shared" si="3"/>
        <v>46.235999999999997</v>
      </c>
      <c r="K50" s="37">
        <v>83.45</v>
      </c>
      <c r="L50" s="37">
        <f t="shared" si="4"/>
        <v>33.380000000000003</v>
      </c>
      <c r="M50" s="37">
        <f t="shared" si="5"/>
        <v>79.616</v>
      </c>
      <c r="N50" s="39" t="s">
        <v>250</v>
      </c>
      <c r="O50" s="39" t="s">
        <v>251</v>
      </c>
      <c r="P50" s="16"/>
    </row>
    <row r="51" spans="1:16" ht="45.75" customHeight="1">
      <c r="A51" s="42">
        <v>49</v>
      </c>
      <c r="B51" s="34" t="s">
        <v>222</v>
      </c>
      <c r="C51" s="31" t="s">
        <v>220</v>
      </c>
      <c r="D51" s="32" t="s">
        <v>223</v>
      </c>
      <c r="E51" s="21">
        <v>220307160887</v>
      </c>
      <c r="F51" s="18" t="s">
        <v>69</v>
      </c>
      <c r="G51" s="18" t="s">
        <v>3</v>
      </c>
      <c r="H51" s="11" t="s">
        <v>78</v>
      </c>
      <c r="I51" s="37">
        <v>78.16</v>
      </c>
      <c r="J51" s="37">
        <f t="shared" si="3"/>
        <v>46.895999999999994</v>
      </c>
      <c r="K51" s="37">
        <v>79.7</v>
      </c>
      <c r="L51" s="37">
        <f t="shared" si="4"/>
        <v>31.880000000000003</v>
      </c>
      <c r="M51" s="37">
        <f t="shared" si="5"/>
        <v>78.775999999999996</v>
      </c>
      <c r="N51" s="39" t="s">
        <v>250</v>
      </c>
      <c r="O51" s="39" t="s">
        <v>251</v>
      </c>
      <c r="P51" s="16"/>
    </row>
    <row r="52" spans="1:16" s="5" customFormat="1" ht="45.75" customHeight="1">
      <c r="A52" s="42">
        <v>50</v>
      </c>
      <c r="B52" s="27" t="s">
        <v>136</v>
      </c>
      <c r="C52" s="27" t="s">
        <v>137</v>
      </c>
      <c r="D52" s="18" t="s">
        <v>138</v>
      </c>
      <c r="E52" s="25">
        <v>220207160002</v>
      </c>
      <c r="F52" s="18" t="s">
        <v>2</v>
      </c>
      <c r="G52" s="18" t="s">
        <v>3</v>
      </c>
      <c r="H52" s="11" t="s">
        <v>30</v>
      </c>
      <c r="I52" s="37">
        <v>67.59</v>
      </c>
      <c r="J52" s="37">
        <f>SUM(I52*0.6)</f>
        <v>40.554000000000002</v>
      </c>
      <c r="K52" s="37">
        <v>67.95</v>
      </c>
      <c r="L52" s="37">
        <f>SUM(K52*0.4)</f>
        <v>27.180000000000003</v>
      </c>
      <c r="M52" s="37">
        <f>SUM(J52+L52)</f>
        <v>67.734000000000009</v>
      </c>
      <c r="N52" s="39" t="s">
        <v>251</v>
      </c>
      <c r="O52" s="39" t="s">
        <v>251</v>
      </c>
      <c r="P52" s="11"/>
    </row>
    <row r="53" spans="1:16" s="5" customFormat="1" ht="45.75" customHeight="1">
      <c r="A53" s="42">
        <v>51</v>
      </c>
      <c r="B53" s="27" t="s">
        <v>136</v>
      </c>
      <c r="C53" s="27" t="s">
        <v>137</v>
      </c>
      <c r="D53" s="27" t="s">
        <v>138</v>
      </c>
      <c r="E53" s="25">
        <v>220207160005</v>
      </c>
      <c r="F53" s="18" t="s">
        <v>5</v>
      </c>
      <c r="G53" s="18" t="s">
        <v>1</v>
      </c>
      <c r="H53" s="11" t="s">
        <v>112</v>
      </c>
      <c r="I53" s="37">
        <v>65.27</v>
      </c>
      <c r="J53" s="37">
        <f>SUM(I53*0.6)</f>
        <v>39.161999999999999</v>
      </c>
      <c r="K53" s="37">
        <v>71.3</v>
      </c>
      <c r="L53" s="37">
        <f>SUM(K53*0.4)</f>
        <v>28.52</v>
      </c>
      <c r="M53" s="37">
        <f>SUM(J53+L53)</f>
        <v>67.682000000000002</v>
      </c>
      <c r="N53" s="39" t="s">
        <v>251</v>
      </c>
      <c r="O53" s="39" t="s">
        <v>251</v>
      </c>
      <c r="P53" s="11"/>
    </row>
    <row r="54" spans="1:16" s="5" customFormat="1" ht="45.75" customHeight="1">
      <c r="A54" s="42">
        <v>52</v>
      </c>
      <c r="B54" s="27" t="s">
        <v>136</v>
      </c>
      <c r="C54" s="27" t="s">
        <v>137</v>
      </c>
      <c r="D54" s="27" t="s">
        <v>138</v>
      </c>
      <c r="E54" s="25">
        <v>220207160001</v>
      </c>
      <c r="F54" s="17" t="s">
        <v>110</v>
      </c>
      <c r="G54" s="17" t="s">
        <v>31</v>
      </c>
      <c r="H54" s="11" t="s">
        <v>30</v>
      </c>
      <c r="I54" s="37">
        <v>65.400000000000006</v>
      </c>
      <c r="J54" s="37">
        <f>SUM(I54*0.6)</f>
        <v>39.24</v>
      </c>
      <c r="K54" s="37">
        <v>69.7</v>
      </c>
      <c r="L54" s="37">
        <f>SUM(K54*0.4)</f>
        <v>27.880000000000003</v>
      </c>
      <c r="M54" s="37">
        <f>SUM(J54+L54)</f>
        <v>67.12</v>
      </c>
      <c r="N54" s="39" t="s">
        <v>251</v>
      </c>
      <c r="O54" s="39" t="s">
        <v>251</v>
      </c>
      <c r="P54" s="11"/>
    </row>
    <row r="55" spans="1:16" s="5" customFormat="1" ht="45.75" customHeight="1">
      <c r="A55" s="42">
        <v>53</v>
      </c>
      <c r="B55" s="27" t="s">
        <v>136</v>
      </c>
      <c r="C55" s="27" t="s">
        <v>137</v>
      </c>
      <c r="D55" s="18" t="s">
        <v>139</v>
      </c>
      <c r="E55" s="25">
        <v>220207160003</v>
      </c>
      <c r="F55" s="18" t="s">
        <v>4</v>
      </c>
      <c r="G55" s="18" t="s">
        <v>3</v>
      </c>
      <c r="H55" s="11" t="s">
        <v>30</v>
      </c>
      <c r="I55" s="37">
        <v>57.9</v>
      </c>
      <c r="J55" s="37">
        <f>SUM(I55*0.6)</f>
        <v>34.739999999999995</v>
      </c>
      <c r="K55" s="37">
        <v>63.25</v>
      </c>
      <c r="L55" s="37">
        <f>SUM(K55*0.4)</f>
        <v>25.3</v>
      </c>
      <c r="M55" s="37">
        <f>SUM(J55+L55)</f>
        <v>60.039999999999992</v>
      </c>
      <c r="N55" s="39" t="s">
        <v>251</v>
      </c>
      <c r="O55" s="39" t="s">
        <v>251</v>
      </c>
      <c r="P55" s="11"/>
    </row>
    <row r="56" spans="1:16" s="5" customFormat="1" ht="45.75" customHeight="1">
      <c r="A56" s="42">
        <v>54</v>
      </c>
      <c r="B56" s="27" t="s">
        <v>136</v>
      </c>
      <c r="C56" s="27" t="s">
        <v>137</v>
      </c>
      <c r="D56" s="27" t="s">
        <v>140</v>
      </c>
      <c r="E56" s="25">
        <v>220207160007</v>
      </c>
      <c r="F56" s="20" t="s">
        <v>6</v>
      </c>
      <c r="G56" s="20" t="s">
        <v>3</v>
      </c>
      <c r="H56" s="11" t="s">
        <v>111</v>
      </c>
      <c r="I56" s="37">
        <v>80.72</v>
      </c>
      <c r="J56" s="37">
        <f t="shared" ref="J56:J59" si="6">SUM(I56*0.6)</f>
        <v>48.431999999999995</v>
      </c>
      <c r="K56" s="37">
        <v>80.650000000000006</v>
      </c>
      <c r="L56" s="37">
        <f t="shared" ref="L56:L59" si="7">SUM(K56*0.4)</f>
        <v>32.260000000000005</v>
      </c>
      <c r="M56" s="37">
        <f t="shared" ref="M56:M59" si="8">SUM(J56+L56)</f>
        <v>80.692000000000007</v>
      </c>
      <c r="N56" s="39" t="s">
        <v>251</v>
      </c>
      <c r="O56" s="39" t="s">
        <v>251</v>
      </c>
      <c r="P56" s="11"/>
    </row>
    <row r="57" spans="1:16" s="5" customFormat="1" ht="45.75" customHeight="1">
      <c r="A57" s="42">
        <v>55</v>
      </c>
      <c r="B57" s="27" t="s">
        <v>136</v>
      </c>
      <c r="C57" s="27" t="s">
        <v>137</v>
      </c>
      <c r="D57" s="27" t="s">
        <v>140</v>
      </c>
      <c r="E57" s="25">
        <v>220207160010</v>
      </c>
      <c r="F57" s="18" t="s">
        <v>8</v>
      </c>
      <c r="G57" s="18" t="s">
        <v>3</v>
      </c>
      <c r="H57" s="11" t="s">
        <v>113</v>
      </c>
      <c r="I57" s="37">
        <v>78.64</v>
      </c>
      <c r="J57" s="37">
        <f t="shared" si="6"/>
        <v>47.183999999999997</v>
      </c>
      <c r="K57" s="37">
        <v>81.05</v>
      </c>
      <c r="L57" s="37">
        <f t="shared" si="7"/>
        <v>32.42</v>
      </c>
      <c r="M57" s="37">
        <f t="shared" si="8"/>
        <v>79.603999999999999</v>
      </c>
      <c r="N57" s="39" t="s">
        <v>251</v>
      </c>
      <c r="O57" s="39" t="s">
        <v>251</v>
      </c>
      <c r="P57" s="11"/>
    </row>
    <row r="58" spans="1:16" s="5" customFormat="1" ht="45.75" customHeight="1">
      <c r="A58" s="42">
        <v>56</v>
      </c>
      <c r="B58" s="27" t="s">
        <v>136</v>
      </c>
      <c r="C58" s="27" t="s">
        <v>137</v>
      </c>
      <c r="D58" s="27" t="s">
        <v>140</v>
      </c>
      <c r="E58" s="25">
        <v>220207160008</v>
      </c>
      <c r="F58" s="20" t="s">
        <v>7</v>
      </c>
      <c r="G58" s="20" t="s">
        <v>3</v>
      </c>
      <c r="H58" s="11" t="s">
        <v>114</v>
      </c>
      <c r="I58" s="37">
        <v>72.87</v>
      </c>
      <c r="J58" s="37">
        <f t="shared" si="6"/>
        <v>43.722000000000001</v>
      </c>
      <c r="K58" s="37">
        <v>75.900000000000006</v>
      </c>
      <c r="L58" s="37">
        <f t="shared" si="7"/>
        <v>30.360000000000003</v>
      </c>
      <c r="M58" s="37">
        <f t="shared" si="8"/>
        <v>74.082000000000008</v>
      </c>
      <c r="N58" s="39" t="s">
        <v>251</v>
      </c>
      <c r="O58" s="39" t="s">
        <v>251</v>
      </c>
      <c r="P58" s="11"/>
    </row>
    <row r="59" spans="1:16" s="5" customFormat="1" ht="45.75" customHeight="1">
      <c r="A59" s="42">
        <v>57</v>
      </c>
      <c r="B59" s="27" t="s">
        <v>136</v>
      </c>
      <c r="C59" s="27" t="s">
        <v>137</v>
      </c>
      <c r="D59" s="27" t="s">
        <v>140</v>
      </c>
      <c r="E59" s="25">
        <v>220207160011</v>
      </c>
      <c r="F59" s="18" t="s">
        <v>9</v>
      </c>
      <c r="G59" s="18" t="s">
        <v>3</v>
      </c>
      <c r="H59" s="11" t="s">
        <v>115</v>
      </c>
      <c r="I59" s="37">
        <v>73.599999999999994</v>
      </c>
      <c r="J59" s="37">
        <f t="shared" si="6"/>
        <v>44.16</v>
      </c>
      <c r="K59" s="37">
        <v>73.900000000000006</v>
      </c>
      <c r="L59" s="37">
        <f t="shared" si="7"/>
        <v>29.560000000000002</v>
      </c>
      <c r="M59" s="37">
        <f t="shared" si="8"/>
        <v>73.72</v>
      </c>
      <c r="N59" s="39" t="s">
        <v>251</v>
      </c>
      <c r="O59" s="39" t="s">
        <v>251</v>
      </c>
      <c r="P59" s="11"/>
    </row>
    <row r="60" spans="1:16" s="5" customFormat="1" ht="45.75" customHeight="1">
      <c r="A60" s="42">
        <v>58</v>
      </c>
      <c r="B60" s="27" t="s">
        <v>136</v>
      </c>
      <c r="C60" s="27" t="s">
        <v>137</v>
      </c>
      <c r="D60" s="27" t="s">
        <v>141</v>
      </c>
      <c r="E60" s="25">
        <v>220207160013</v>
      </c>
      <c r="F60" s="17" t="s">
        <v>116</v>
      </c>
      <c r="G60" s="17" t="s">
        <v>117</v>
      </c>
      <c r="H60" s="11" t="s">
        <v>115</v>
      </c>
      <c r="I60" s="37">
        <v>75.209999999999994</v>
      </c>
      <c r="J60" s="37">
        <f t="shared" ref="J60:J63" si="9">SUM(I60*0.6)</f>
        <v>45.125999999999998</v>
      </c>
      <c r="K60" s="37">
        <v>77.650000000000006</v>
      </c>
      <c r="L60" s="37">
        <f t="shared" ref="L60:L63" si="10">SUM(K60*0.4)</f>
        <v>31.060000000000002</v>
      </c>
      <c r="M60" s="37">
        <f t="shared" ref="M60:M63" si="11">SUM(J60+L60)</f>
        <v>76.186000000000007</v>
      </c>
      <c r="N60" s="39" t="s">
        <v>251</v>
      </c>
      <c r="O60" s="39" t="s">
        <v>251</v>
      </c>
      <c r="P60" s="11"/>
    </row>
    <row r="61" spans="1:16" s="5" customFormat="1" ht="45.75" customHeight="1">
      <c r="A61" s="42">
        <v>59</v>
      </c>
      <c r="B61" s="27" t="s">
        <v>136</v>
      </c>
      <c r="C61" s="27" t="s">
        <v>137</v>
      </c>
      <c r="D61" s="27" t="s">
        <v>141</v>
      </c>
      <c r="E61" s="25">
        <v>220207160014</v>
      </c>
      <c r="F61" s="20" t="s">
        <v>10</v>
      </c>
      <c r="G61" s="20" t="s">
        <v>3</v>
      </c>
      <c r="H61" s="11" t="s">
        <v>118</v>
      </c>
      <c r="I61" s="37">
        <v>73.47</v>
      </c>
      <c r="J61" s="37">
        <f t="shared" si="9"/>
        <v>44.082000000000001</v>
      </c>
      <c r="K61" s="37">
        <v>76.95</v>
      </c>
      <c r="L61" s="37">
        <f t="shared" si="10"/>
        <v>30.78</v>
      </c>
      <c r="M61" s="37">
        <f t="shared" si="11"/>
        <v>74.861999999999995</v>
      </c>
      <c r="N61" s="39" t="s">
        <v>251</v>
      </c>
      <c r="O61" s="39" t="s">
        <v>251</v>
      </c>
      <c r="P61" s="11"/>
    </row>
    <row r="62" spans="1:16" s="5" customFormat="1" ht="45.75" customHeight="1">
      <c r="A62" s="42">
        <v>60</v>
      </c>
      <c r="B62" s="27" t="s">
        <v>136</v>
      </c>
      <c r="C62" s="27" t="s">
        <v>137</v>
      </c>
      <c r="D62" s="27" t="s">
        <v>141</v>
      </c>
      <c r="E62" s="25">
        <v>220207160018</v>
      </c>
      <c r="F62" s="18" t="s">
        <v>12</v>
      </c>
      <c r="G62" s="18" t="s">
        <v>3</v>
      </c>
      <c r="H62" s="11" t="s">
        <v>121</v>
      </c>
      <c r="I62" s="37">
        <v>71.28</v>
      </c>
      <c r="J62" s="37">
        <f t="shared" si="9"/>
        <v>42.768000000000001</v>
      </c>
      <c r="K62" s="37">
        <v>71.95</v>
      </c>
      <c r="L62" s="37">
        <f t="shared" si="10"/>
        <v>28.78</v>
      </c>
      <c r="M62" s="37">
        <f t="shared" si="11"/>
        <v>71.548000000000002</v>
      </c>
      <c r="N62" s="39" t="s">
        <v>251</v>
      </c>
      <c r="O62" s="39" t="s">
        <v>251</v>
      </c>
      <c r="P62" s="11"/>
    </row>
    <row r="63" spans="1:16" s="5" customFormat="1" ht="45.75" customHeight="1">
      <c r="A63" s="42">
        <v>61</v>
      </c>
      <c r="B63" s="27" t="s">
        <v>136</v>
      </c>
      <c r="C63" s="27" t="s">
        <v>137</v>
      </c>
      <c r="D63" s="27" t="s">
        <v>141</v>
      </c>
      <c r="E63" s="25">
        <v>220207160017</v>
      </c>
      <c r="F63" s="18" t="s">
        <v>11</v>
      </c>
      <c r="G63" s="18" t="s">
        <v>3</v>
      </c>
      <c r="H63" s="11" t="s">
        <v>121</v>
      </c>
      <c r="I63" s="37">
        <v>69.319999999999993</v>
      </c>
      <c r="J63" s="37">
        <f t="shared" si="9"/>
        <v>41.591999999999992</v>
      </c>
      <c r="K63" s="37">
        <v>73.55</v>
      </c>
      <c r="L63" s="37">
        <f t="shared" si="10"/>
        <v>29.42</v>
      </c>
      <c r="M63" s="37">
        <f t="shared" si="11"/>
        <v>71.012</v>
      </c>
      <c r="N63" s="39" t="s">
        <v>251</v>
      </c>
      <c r="O63" s="39" t="s">
        <v>251</v>
      </c>
      <c r="P63" s="43"/>
    </row>
    <row r="64" spans="1:16" s="5" customFormat="1" ht="45.75" customHeight="1">
      <c r="A64" s="42">
        <v>62</v>
      </c>
      <c r="B64" s="27" t="s">
        <v>136</v>
      </c>
      <c r="C64" s="27" t="s">
        <v>137</v>
      </c>
      <c r="D64" s="27" t="s">
        <v>142</v>
      </c>
      <c r="E64" s="25">
        <v>220207160021</v>
      </c>
      <c r="F64" s="18" t="s">
        <v>14</v>
      </c>
      <c r="G64" s="18" t="s">
        <v>1</v>
      </c>
      <c r="H64" s="11" t="s">
        <v>120</v>
      </c>
      <c r="I64" s="37">
        <v>65.150000000000006</v>
      </c>
      <c r="J64" s="37">
        <f>SUM(I64*0.6)</f>
        <v>39.090000000000003</v>
      </c>
      <c r="K64" s="37">
        <v>73.3</v>
      </c>
      <c r="L64" s="37">
        <f>SUM(K64*0.4)</f>
        <v>29.32</v>
      </c>
      <c r="M64" s="37">
        <f>SUM(J64+L64)</f>
        <v>68.41</v>
      </c>
      <c r="N64" s="39" t="s">
        <v>251</v>
      </c>
      <c r="O64" s="39" t="s">
        <v>251</v>
      </c>
      <c r="P64" s="11"/>
    </row>
    <row r="65" spans="1:257" s="5" customFormat="1" ht="45.75" customHeight="1">
      <c r="A65" s="42">
        <v>63</v>
      </c>
      <c r="B65" s="27" t="s">
        <v>136</v>
      </c>
      <c r="C65" s="27" t="s">
        <v>137</v>
      </c>
      <c r="D65" s="27" t="s">
        <v>142</v>
      </c>
      <c r="E65" s="25">
        <v>220207160020</v>
      </c>
      <c r="F65" s="20" t="s">
        <v>13</v>
      </c>
      <c r="G65" s="20" t="s">
        <v>3</v>
      </c>
      <c r="H65" s="11" t="s">
        <v>120</v>
      </c>
      <c r="I65" s="37">
        <v>61.19</v>
      </c>
      <c r="J65" s="37">
        <f>SUM(I65*0.6)</f>
        <v>36.713999999999999</v>
      </c>
      <c r="K65" s="37">
        <v>68.599999999999994</v>
      </c>
      <c r="L65" s="37">
        <f>SUM(K65*0.4)</f>
        <v>27.439999999999998</v>
      </c>
      <c r="M65" s="37">
        <f>SUM(J65+L65)</f>
        <v>64.153999999999996</v>
      </c>
      <c r="N65" s="39" t="s">
        <v>251</v>
      </c>
      <c r="O65" s="39" t="s">
        <v>251</v>
      </c>
      <c r="P65" s="11"/>
    </row>
    <row r="66" spans="1:257" s="5" customFormat="1" ht="45.75" customHeight="1">
      <c r="A66" s="42">
        <v>64</v>
      </c>
      <c r="B66" s="27" t="s">
        <v>143</v>
      </c>
      <c r="C66" s="27" t="s">
        <v>144</v>
      </c>
      <c r="D66" s="27" t="s">
        <v>145</v>
      </c>
      <c r="E66" s="25">
        <v>220207160022</v>
      </c>
      <c r="F66" s="20" t="s">
        <v>15</v>
      </c>
      <c r="G66" s="20" t="s">
        <v>3</v>
      </c>
      <c r="H66" s="11" t="s">
        <v>122</v>
      </c>
      <c r="I66" s="37">
        <v>47.45</v>
      </c>
      <c r="J66" s="37">
        <f t="shared" ref="J66:J76" si="12">SUM(I66*0.6)</f>
        <v>28.470000000000002</v>
      </c>
      <c r="K66" s="37">
        <v>73.55</v>
      </c>
      <c r="L66" s="37">
        <f t="shared" ref="L66:L76" si="13">SUM(K66*0.4)</f>
        <v>29.42</v>
      </c>
      <c r="M66" s="37">
        <f t="shared" ref="M66:M76" si="14">SUM(J66+L66)</f>
        <v>57.89</v>
      </c>
      <c r="N66" s="39" t="s">
        <v>251</v>
      </c>
      <c r="O66" s="39" t="s">
        <v>251</v>
      </c>
      <c r="P66" s="11"/>
    </row>
    <row r="67" spans="1:257" s="5" customFormat="1" ht="45.75" customHeight="1">
      <c r="A67" s="42">
        <v>65</v>
      </c>
      <c r="B67" s="27" t="s">
        <v>143</v>
      </c>
      <c r="C67" s="27" t="s">
        <v>146</v>
      </c>
      <c r="D67" s="27" t="s">
        <v>147</v>
      </c>
      <c r="E67" s="25">
        <v>220207160025</v>
      </c>
      <c r="F67" s="20" t="s">
        <v>16</v>
      </c>
      <c r="G67" s="20" t="s">
        <v>3</v>
      </c>
      <c r="H67" s="11" t="s">
        <v>111</v>
      </c>
      <c r="I67" s="37">
        <v>60.6</v>
      </c>
      <c r="J67" s="37">
        <f>SUM(I67*0.6)</f>
        <v>36.36</v>
      </c>
      <c r="K67" s="37">
        <v>83.4</v>
      </c>
      <c r="L67" s="37">
        <f>SUM(K67*0.4)</f>
        <v>33.360000000000007</v>
      </c>
      <c r="M67" s="37">
        <f>SUM(J67+L67)</f>
        <v>69.72</v>
      </c>
      <c r="N67" s="39" t="s">
        <v>251</v>
      </c>
      <c r="O67" s="39" t="s">
        <v>251</v>
      </c>
      <c r="P67" s="11"/>
    </row>
    <row r="68" spans="1:257" s="5" customFormat="1" ht="45.75" customHeight="1">
      <c r="A68" s="42">
        <v>66</v>
      </c>
      <c r="B68" s="27" t="s">
        <v>136</v>
      </c>
      <c r="C68" s="27" t="s">
        <v>148</v>
      </c>
      <c r="D68" s="27" t="s">
        <v>149</v>
      </c>
      <c r="E68" s="25">
        <v>220207160027</v>
      </c>
      <c r="F68" s="20" t="s">
        <v>17</v>
      </c>
      <c r="G68" s="20" t="s">
        <v>1</v>
      </c>
      <c r="H68" s="11" t="s">
        <v>123</v>
      </c>
      <c r="I68" s="37">
        <v>66.010000000000005</v>
      </c>
      <c r="J68" s="37">
        <f t="shared" si="12"/>
        <v>39.606000000000002</v>
      </c>
      <c r="K68" s="37">
        <v>72.7</v>
      </c>
      <c r="L68" s="37">
        <f t="shared" si="13"/>
        <v>29.080000000000002</v>
      </c>
      <c r="M68" s="37">
        <f t="shared" si="14"/>
        <v>68.686000000000007</v>
      </c>
      <c r="N68" s="39" t="s">
        <v>251</v>
      </c>
      <c r="O68" s="39" t="s">
        <v>251</v>
      </c>
      <c r="P68" s="11"/>
    </row>
    <row r="69" spans="1:257" s="5" customFormat="1" ht="45.75" customHeight="1">
      <c r="A69" s="42">
        <v>67</v>
      </c>
      <c r="B69" s="27" t="s">
        <v>150</v>
      </c>
      <c r="C69" s="27" t="s">
        <v>151</v>
      </c>
      <c r="D69" s="27" t="s">
        <v>152</v>
      </c>
      <c r="E69" s="25">
        <v>220207160028</v>
      </c>
      <c r="F69" s="20" t="s">
        <v>18</v>
      </c>
      <c r="G69" s="20" t="s">
        <v>1</v>
      </c>
      <c r="H69" s="11" t="s">
        <v>118</v>
      </c>
      <c r="I69" s="37">
        <v>62.32</v>
      </c>
      <c r="J69" s="37">
        <f t="shared" ref="J69:J74" si="15">SUM(I69*0.6)</f>
        <v>37.391999999999996</v>
      </c>
      <c r="K69" s="37">
        <v>71.099999999999994</v>
      </c>
      <c r="L69" s="37">
        <f t="shared" ref="L69:L74" si="16">SUM(K69*0.4)</f>
        <v>28.439999999999998</v>
      </c>
      <c r="M69" s="37">
        <f t="shared" ref="M69:M74" si="17">SUM(J69+L69)</f>
        <v>65.831999999999994</v>
      </c>
      <c r="N69" s="39" t="s">
        <v>251</v>
      </c>
      <c r="O69" s="39" t="s">
        <v>251</v>
      </c>
      <c r="P69" s="11"/>
    </row>
    <row r="70" spans="1:257" s="48" customFormat="1" ht="45.75" customHeight="1">
      <c r="A70" s="42">
        <v>68</v>
      </c>
      <c r="B70" s="27" t="s">
        <v>150</v>
      </c>
      <c r="C70" s="27" t="s">
        <v>153</v>
      </c>
      <c r="D70" s="27" t="s">
        <v>154</v>
      </c>
      <c r="E70" s="25">
        <v>220207160040</v>
      </c>
      <c r="F70" s="18" t="s">
        <v>19</v>
      </c>
      <c r="G70" s="18" t="s">
        <v>1</v>
      </c>
      <c r="H70" s="11" t="s">
        <v>118</v>
      </c>
      <c r="I70" s="37">
        <v>56.42</v>
      </c>
      <c r="J70" s="37">
        <f t="shared" si="15"/>
        <v>33.851999999999997</v>
      </c>
      <c r="K70" s="37">
        <v>75.05</v>
      </c>
      <c r="L70" s="37">
        <f t="shared" si="16"/>
        <v>30.02</v>
      </c>
      <c r="M70" s="37">
        <f t="shared" si="17"/>
        <v>63.872</v>
      </c>
      <c r="N70" s="39" t="s">
        <v>251</v>
      </c>
      <c r="O70" s="39" t="s">
        <v>251</v>
      </c>
      <c r="P70" s="11"/>
    </row>
    <row r="71" spans="1:257" s="5" customFormat="1" ht="45.75" customHeight="1">
      <c r="A71" s="42">
        <v>69</v>
      </c>
      <c r="B71" s="27" t="s">
        <v>156</v>
      </c>
      <c r="C71" s="28" t="s">
        <v>137</v>
      </c>
      <c r="D71" s="27" t="s">
        <v>157</v>
      </c>
      <c r="E71" s="25">
        <v>220207160042</v>
      </c>
      <c r="F71" s="17" t="s">
        <v>125</v>
      </c>
      <c r="G71" s="17" t="s">
        <v>109</v>
      </c>
      <c r="H71" s="11" t="s">
        <v>112</v>
      </c>
      <c r="I71" s="37">
        <v>60.96</v>
      </c>
      <c r="J71" s="37">
        <f t="shared" si="15"/>
        <v>36.576000000000001</v>
      </c>
      <c r="K71" s="37">
        <v>77.7</v>
      </c>
      <c r="L71" s="37">
        <f t="shared" si="16"/>
        <v>31.080000000000002</v>
      </c>
      <c r="M71" s="37">
        <f t="shared" si="17"/>
        <v>67.656000000000006</v>
      </c>
      <c r="N71" s="39" t="s">
        <v>251</v>
      </c>
      <c r="O71" s="39" t="s">
        <v>251</v>
      </c>
      <c r="P71" s="11"/>
    </row>
    <row r="72" spans="1:257" s="5" customFormat="1" ht="45.75" customHeight="1">
      <c r="A72" s="42">
        <v>70</v>
      </c>
      <c r="B72" s="27" t="s">
        <v>156</v>
      </c>
      <c r="C72" s="28" t="s">
        <v>137</v>
      </c>
      <c r="D72" s="27" t="s">
        <v>157</v>
      </c>
      <c r="E72" s="25">
        <v>220207160043</v>
      </c>
      <c r="F72" s="17" t="s">
        <v>126</v>
      </c>
      <c r="G72" s="17" t="s">
        <v>109</v>
      </c>
      <c r="H72" s="11" t="s">
        <v>112</v>
      </c>
      <c r="I72" s="37">
        <v>61.22</v>
      </c>
      <c r="J72" s="37">
        <f t="shared" si="15"/>
        <v>36.731999999999999</v>
      </c>
      <c r="K72" s="37">
        <v>65.45</v>
      </c>
      <c r="L72" s="37">
        <f t="shared" si="16"/>
        <v>26.180000000000003</v>
      </c>
      <c r="M72" s="37">
        <f t="shared" si="17"/>
        <v>62.912000000000006</v>
      </c>
      <c r="N72" s="39" t="s">
        <v>251</v>
      </c>
      <c r="O72" s="39" t="s">
        <v>251</v>
      </c>
      <c r="P72" s="11"/>
    </row>
    <row r="73" spans="1:257" s="5" customFormat="1" ht="45.75" customHeight="1">
      <c r="A73" s="42">
        <v>71</v>
      </c>
      <c r="B73" s="27" t="s">
        <v>158</v>
      </c>
      <c r="C73" s="28" t="s">
        <v>137</v>
      </c>
      <c r="D73" s="27" t="s">
        <v>159</v>
      </c>
      <c r="E73" s="25">
        <v>220207160045</v>
      </c>
      <c r="F73" s="20" t="s">
        <v>20</v>
      </c>
      <c r="G73" s="20" t="s">
        <v>1</v>
      </c>
      <c r="H73" s="11" t="s">
        <v>112</v>
      </c>
      <c r="I73" s="37">
        <v>69.45</v>
      </c>
      <c r="J73" s="37">
        <f t="shared" si="15"/>
        <v>41.67</v>
      </c>
      <c r="K73" s="37">
        <v>73.25</v>
      </c>
      <c r="L73" s="37">
        <f t="shared" si="16"/>
        <v>29.3</v>
      </c>
      <c r="M73" s="37">
        <f t="shared" si="17"/>
        <v>70.97</v>
      </c>
      <c r="N73" s="39" t="s">
        <v>251</v>
      </c>
      <c r="O73" s="39" t="s">
        <v>251</v>
      </c>
      <c r="P73" s="11"/>
    </row>
    <row r="74" spans="1:257" s="5" customFormat="1" ht="45.75" customHeight="1">
      <c r="A74" s="42">
        <v>72</v>
      </c>
      <c r="B74" s="27" t="s">
        <v>158</v>
      </c>
      <c r="C74" s="28" t="s">
        <v>137</v>
      </c>
      <c r="D74" s="27" t="s">
        <v>159</v>
      </c>
      <c r="E74" s="25">
        <v>220207160048</v>
      </c>
      <c r="F74" s="18" t="s">
        <v>21</v>
      </c>
      <c r="G74" s="18" t="s">
        <v>3</v>
      </c>
      <c r="H74" s="11" t="s">
        <v>124</v>
      </c>
      <c r="I74" s="37">
        <v>66.48</v>
      </c>
      <c r="J74" s="37">
        <f t="shared" si="15"/>
        <v>39.887999999999998</v>
      </c>
      <c r="K74" s="37">
        <v>70.95</v>
      </c>
      <c r="L74" s="37">
        <f t="shared" si="16"/>
        <v>28.380000000000003</v>
      </c>
      <c r="M74" s="37">
        <f t="shared" si="17"/>
        <v>68.268000000000001</v>
      </c>
      <c r="N74" s="39" t="s">
        <v>251</v>
      </c>
      <c r="O74" s="39" t="s">
        <v>251</v>
      </c>
      <c r="P74" s="11"/>
    </row>
    <row r="75" spans="1:257" s="5" customFormat="1" ht="45.75" customHeight="1">
      <c r="A75" s="42">
        <v>73</v>
      </c>
      <c r="B75" s="27" t="s">
        <v>160</v>
      </c>
      <c r="C75" s="28" t="s">
        <v>137</v>
      </c>
      <c r="D75" s="27" t="s">
        <v>161</v>
      </c>
      <c r="E75" s="25">
        <v>220207160049</v>
      </c>
      <c r="F75" s="17" t="s">
        <v>127</v>
      </c>
      <c r="G75" s="17" t="s">
        <v>32</v>
      </c>
      <c r="H75" s="11" t="s">
        <v>124</v>
      </c>
      <c r="I75" s="37">
        <v>68.59</v>
      </c>
      <c r="J75" s="37">
        <f t="shared" si="12"/>
        <v>41.154000000000003</v>
      </c>
      <c r="K75" s="37">
        <v>69</v>
      </c>
      <c r="L75" s="37">
        <f t="shared" si="13"/>
        <v>27.6</v>
      </c>
      <c r="M75" s="37">
        <f t="shared" si="14"/>
        <v>68.754000000000005</v>
      </c>
      <c r="N75" s="39" t="s">
        <v>251</v>
      </c>
      <c r="O75" s="39" t="s">
        <v>251</v>
      </c>
      <c r="P75" s="11"/>
    </row>
    <row r="76" spans="1:257" s="5" customFormat="1" ht="45.75" customHeight="1">
      <c r="A76" s="42">
        <v>74</v>
      </c>
      <c r="B76" s="27" t="s">
        <v>156</v>
      </c>
      <c r="C76" s="27" t="s">
        <v>162</v>
      </c>
      <c r="D76" s="27" t="s">
        <v>163</v>
      </c>
      <c r="E76" s="25">
        <v>220207160052</v>
      </c>
      <c r="F76" s="18" t="s">
        <v>22</v>
      </c>
      <c r="G76" s="18" t="s">
        <v>1</v>
      </c>
      <c r="H76" s="11" t="s">
        <v>112</v>
      </c>
      <c r="I76" s="37">
        <v>56.05</v>
      </c>
      <c r="J76" s="37">
        <f t="shared" si="12"/>
        <v>33.629999999999995</v>
      </c>
      <c r="K76" s="37">
        <v>77.349999999999994</v>
      </c>
      <c r="L76" s="37">
        <f t="shared" si="13"/>
        <v>30.939999999999998</v>
      </c>
      <c r="M76" s="37">
        <f t="shared" si="14"/>
        <v>64.569999999999993</v>
      </c>
      <c r="N76" s="39" t="s">
        <v>251</v>
      </c>
      <c r="O76" s="39" t="s">
        <v>251</v>
      </c>
      <c r="P76" s="11"/>
    </row>
    <row r="77" spans="1:257" s="5" customFormat="1" ht="45.75" customHeight="1">
      <c r="A77" s="42">
        <v>75</v>
      </c>
      <c r="B77" s="27" t="s">
        <v>164</v>
      </c>
      <c r="C77" s="27" t="s">
        <v>162</v>
      </c>
      <c r="D77" s="27" t="s">
        <v>165</v>
      </c>
      <c r="E77" s="25">
        <v>220207160056</v>
      </c>
      <c r="F77" s="20" t="s">
        <v>24</v>
      </c>
      <c r="G77" s="20" t="s">
        <v>3</v>
      </c>
      <c r="H77" s="11" t="s">
        <v>122</v>
      </c>
      <c r="I77" s="37">
        <v>62.08</v>
      </c>
      <c r="J77" s="37">
        <f t="shared" ref="J77:J79" si="18">SUM(I77*0.6)</f>
        <v>37.247999999999998</v>
      </c>
      <c r="K77" s="37">
        <v>80.900000000000006</v>
      </c>
      <c r="L77" s="37">
        <f t="shared" ref="L77:L79" si="19">SUM(K77*0.4)</f>
        <v>32.360000000000007</v>
      </c>
      <c r="M77" s="37">
        <f t="shared" ref="M77:M79" si="20">SUM(J77+L77)</f>
        <v>69.608000000000004</v>
      </c>
      <c r="N77" s="39" t="s">
        <v>251</v>
      </c>
      <c r="O77" s="39" t="s">
        <v>251</v>
      </c>
      <c r="P77" s="11"/>
    </row>
    <row r="78" spans="1:257" s="7" customFormat="1" ht="45.75" customHeight="1">
      <c r="A78" s="42">
        <v>76</v>
      </c>
      <c r="B78" s="27" t="s">
        <v>164</v>
      </c>
      <c r="C78" s="27" t="s">
        <v>162</v>
      </c>
      <c r="D78" s="27" t="s">
        <v>165</v>
      </c>
      <c r="E78" s="25">
        <v>220207160054</v>
      </c>
      <c r="F78" s="20" t="s">
        <v>23</v>
      </c>
      <c r="G78" s="20" t="s">
        <v>1</v>
      </c>
      <c r="H78" s="11" t="s">
        <v>112</v>
      </c>
      <c r="I78" s="37">
        <v>55.56</v>
      </c>
      <c r="J78" s="37">
        <f t="shared" si="18"/>
        <v>33.335999999999999</v>
      </c>
      <c r="K78" s="37">
        <v>74</v>
      </c>
      <c r="L78" s="37">
        <f t="shared" si="19"/>
        <v>29.6</v>
      </c>
      <c r="M78" s="37">
        <f t="shared" si="20"/>
        <v>62.936</v>
      </c>
      <c r="N78" s="39" t="s">
        <v>251</v>
      </c>
      <c r="O78" s="39" t="s">
        <v>251</v>
      </c>
      <c r="P78" s="11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</row>
    <row r="79" spans="1:257" s="5" customFormat="1" ht="45.75" customHeight="1">
      <c r="A79" s="42">
        <v>77</v>
      </c>
      <c r="B79" s="49" t="s">
        <v>247</v>
      </c>
      <c r="C79" s="49" t="s">
        <v>162</v>
      </c>
      <c r="D79" s="49" t="s">
        <v>165</v>
      </c>
      <c r="E79" s="50">
        <v>220207160057</v>
      </c>
      <c r="F79" s="51" t="s">
        <v>25</v>
      </c>
      <c r="G79" s="51" t="s">
        <v>3</v>
      </c>
      <c r="H79" s="43" t="s">
        <v>30</v>
      </c>
      <c r="I79" s="37">
        <v>56.54</v>
      </c>
      <c r="J79" s="37">
        <f t="shared" si="18"/>
        <v>33.923999999999999</v>
      </c>
      <c r="K79" s="37">
        <v>62.65</v>
      </c>
      <c r="L79" s="37">
        <f t="shared" si="19"/>
        <v>25.060000000000002</v>
      </c>
      <c r="M79" s="37">
        <f t="shared" si="20"/>
        <v>58.984000000000002</v>
      </c>
      <c r="N79" s="39" t="s">
        <v>251</v>
      </c>
      <c r="O79" s="39" t="s">
        <v>251</v>
      </c>
      <c r="P79" s="43"/>
    </row>
    <row r="80" spans="1:257" s="5" customFormat="1" ht="45.75" customHeight="1">
      <c r="A80" s="42">
        <v>78</v>
      </c>
      <c r="B80" s="52" t="s">
        <v>166</v>
      </c>
      <c r="C80" s="52" t="s">
        <v>162</v>
      </c>
      <c r="D80" s="52" t="s">
        <v>167</v>
      </c>
      <c r="E80" s="53">
        <v>220207160059</v>
      </c>
      <c r="F80" s="54" t="s">
        <v>128</v>
      </c>
      <c r="G80" s="54" t="s">
        <v>129</v>
      </c>
      <c r="H80" s="45" t="s">
        <v>115</v>
      </c>
      <c r="I80" s="46">
        <v>52.26</v>
      </c>
      <c r="J80" s="46">
        <f t="shared" ref="J80:J86" si="21">SUM(I80*0.6)</f>
        <v>31.355999999999998</v>
      </c>
      <c r="K80" s="46">
        <v>76.900000000000006</v>
      </c>
      <c r="L80" s="46">
        <f t="shared" ref="L80:L86" si="22">SUM(K80*0.4)</f>
        <v>30.760000000000005</v>
      </c>
      <c r="M80" s="46">
        <f t="shared" ref="M80" si="23">SUM(J80+L80)</f>
        <v>62.116</v>
      </c>
      <c r="N80" s="39" t="s">
        <v>251</v>
      </c>
      <c r="O80" s="39" t="s">
        <v>251</v>
      </c>
      <c r="P80" s="45"/>
    </row>
    <row r="81" spans="1:16" s="5" customFormat="1" ht="45.75" customHeight="1">
      <c r="A81" s="42">
        <v>79</v>
      </c>
      <c r="B81" s="27" t="s">
        <v>169</v>
      </c>
      <c r="C81" s="27" t="s">
        <v>170</v>
      </c>
      <c r="D81" s="27" t="s">
        <v>171</v>
      </c>
      <c r="E81" s="25">
        <v>220207160098</v>
      </c>
      <c r="F81" s="17" t="s">
        <v>131</v>
      </c>
      <c r="G81" s="17" t="s">
        <v>130</v>
      </c>
      <c r="H81" s="11" t="s">
        <v>113</v>
      </c>
      <c r="I81" s="37">
        <v>60.12</v>
      </c>
      <c r="J81" s="37">
        <f t="shared" ref="J81" si="24">SUM(I81*0.6)</f>
        <v>36.071999999999996</v>
      </c>
      <c r="K81" s="37">
        <v>77.8</v>
      </c>
      <c r="L81" s="37">
        <f t="shared" ref="L81" si="25">SUM(K81*0.4)</f>
        <v>31.12</v>
      </c>
      <c r="M81" s="37">
        <f t="shared" ref="M81" si="26">SUM(J81+L81)</f>
        <v>67.191999999999993</v>
      </c>
      <c r="N81" s="39" t="s">
        <v>251</v>
      </c>
      <c r="O81" s="39" t="s">
        <v>251</v>
      </c>
      <c r="P81" s="11"/>
    </row>
    <row r="82" spans="1:16" s="5" customFormat="1" ht="45.75" customHeight="1">
      <c r="A82" s="42">
        <v>80</v>
      </c>
      <c r="B82" s="27" t="s">
        <v>172</v>
      </c>
      <c r="C82" s="27" t="s">
        <v>170</v>
      </c>
      <c r="D82" s="27" t="s">
        <v>173</v>
      </c>
      <c r="E82" s="25">
        <v>220207160199</v>
      </c>
      <c r="F82" s="8" t="s">
        <v>26</v>
      </c>
      <c r="G82" s="8" t="s">
        <v>1</v>
      </c>
      <c r="H82" s="11" t="s">
        <v>113</v>
      </c>
      <c r="I82" s="37">
        <v>66.36</v>
      </c>
      <c r="J82" s="37">
        <f t="shared" ref="J82:J84" si="27">SUM(I82*0.6)</f>
        <v>39.815999999999995</v>
      </c>
      <c r="K82" s="37">
        <v>77.849999999999994</v>
      </c>
      <c r="L82" s="37">
        <f t="shared" ref="L82:L84" si="28">SUM(K82*0.4)</f>
        <v>31.14</v>
      </c>
      <c r="M82" s="37">
        <f t="shared" ref="M82:M84" si="29">SUM(J82+L82)</f>
        <v>70.955999999999989</v>
      </c>
      <c r="N82" s="39" t="s">
        <v>251</v>
      </c>
      <c r="O82" s="39" t="s">
        <v>251</v>
      </c>
      <c r="P82" s="11"/>
    </row>
    <row r="83" spans="1:16" s="5" customFormat="1" ht="45.75" customHeight="1">
      <c r="A83" s="42">
        <v>81</v>
      </c>
      <c r="B83" s="27" t="s">
        <v>172</v>
      </c>
      <c r="C83" s="27" t="s">
        <v>170</v>
      </c>
      <c r="D83" s="27" t="s">
        <v>173</v>
      </c>
      <c r="E83" s="25">
        <v>220207160205</v>
      </c>
      <c r="F83" s="8" t="s">
        <v>27</v>
      </c>
      <c r="G83" s="8" t="s">
        <v>1</v>
      </c>
      <c r="H83" s="11" t="s">
        <v>124</v>
      </c>
      <c r="I83" s="37">
        <v>61.83</v>
      </c>
      <c r="J83" s="37">
        <f t="shared" si="27"/>
        <v>37.097999999999999</v>
      </c>
      <c r="K83" s="37">
        <v>79.95</v>
      </c>
      <c r="L83" s="37">
        <f t="shared" si="28"/>
        <v>31.980000000000004</v>
      </c>
      <c r="M83" s="37">
        <f t="shared" si="29"/>
        <v>69.078000000000003</v>
      </c>
      <c r="N83" s="39" t="s">
        <v>251</v>
      </c>
      <c r="O83" s="39" t="s">
        <v>251</v>
      </c>
      <c r="P83" s="11"/>
    </row>
    <row r="84" spans="1:16" s="5" customFormat="1" ht="45.75" customHeight="1">
      <c r="A84" s="42">
        <v>82</v>
      </c>
      <c r="B84" s="27" t="s">
        <v>172</v>
      </c>
      <c r="C84" s="27" t="s">
        <v>170</v>
      </c>
      <c r="D84" s="27" t="s">
        <v>173</v>
      </c>
      <c r="E84" s="25">
        <v>220207160169</v>
      </c>
      <c r="F84" s="17" t="s">
        <v>132</v>
      </c>
      <c r="G84" s="17" t="s">
        <v>108</v>
      </c>
      <c r="H84" s="11" t="s">
        <v>124</v>
      </c>
      <c r="I84" s="37">
        <v>60.72</v>
      </c>
      <c r="J84" s="37">
        <f t="shared" si="27"/>
        <v>36.431999999999995</v>
      </c>
      <c r="K84" s="37">
        <v>77.900000000000006</v>
      </c>
      <c r="L84" s="37">
        <f t="shared" si="28"/>
        <v>31.160000000000004</v>
      </c>
      <c r="M84" s="37">
        <f t="shared" si="29"/>
        <v>67.591999999999999</v>
      </c>
      <c r="N84" s="39" t="s">
        <v>251</v>
      </c>
      <c r="O84" s="39" t="s">
        <v>251</v>
      </c>
      <c r="P84" s="11"/>
    </row>
    <row r="85" spans="1:16" s="5" customFormat="1" ht="45.75" customHeight="1">
      <c r="A85" s="42">
        <v>83</v>
      </c>
      <c r="B85" s="29" t="s">
        <v>168</v>
      </c>
      <c r="C85" s="29" t="s">
        <v>155</v>
      </c>
      <c r="D85" s="27" t="s">
        <v>174</v>
      </c>
      <c r="E85" s="25">
        <v>220207160228</v>
      </c>
      <c r="F85" s="8" t="s">
        <v>28</v>
      </c>
      <c r="G85" s="8" t="s">
        <v>3</v>
      </c>
      <c r="H85" s="11" t="s">
        <v>119</v>
      </c>
      <c r="I85" s="37">
        <v>68.44</v>
      </c>
      <c r="J85" s="37">
        <f>SUM(I85*0.6)</f>
        <v>41.064</v>
      </c>
      <c r="K85" s="37">
        <v>76.650000000000006</v>
      </c>
      <c r="L85" s="37">
        <f>SUM(K85*0.4)</f>
        <v>30.660000000000004</v>
      </c>
      <c r="M85" s="37">
        <f t="shared" ref="M85:M90" si="30">SUM(J85+L85)</f>
        <v>71.724000000000004</v>
      </c>
      <c r="N85" s="39" t="s">
        <v>251</v>
      </c>
      <c r="O85" s="39" t="s">
        <v>251</v>
      </c>
      <c r="P85" s="11"/>
    </row>
    <row r="86" spans="1:16" s="5" customFormat="1" ht="45.75" customHeight="1">
      <c r="A86" s="42">
        <v>84</v>
      </c>
      <c r="B86" s="29" t="s">
        <v>175</v>
      </c>
      <c r="C86" s="29" t="s">
        <v>146</v>
      </c>
      <c r="D86" s="27" t="s">
        <v>176</v>
      </c>
      <c r="E86" s="25">
        <v>220207160230</v>
      </c>
      <c r="F86" s="8" t="s">
        <v>29</v>
      </c>
      <c r="G86" s="8" t="s">
        <v>3</v>
      </c>
      <c r="H86" s="11" t="s">
        <v>119</v>
      </c>
      <c r="I86" s="37">
        <v>52.13</v>
      </c>
      <c r="J86" s="37">
        <f t="shared" si="21"/>
        <v>31.277999999999999</v>
      </c>
      <c r="K86" s="37">
        <v>75.7</v>
      </c>
      <c r="L86" s="37">
        <f t="shared" si="22"/>
        <v>30.28</v>
      </c>
      <c r="M86" s="37">
        <f t="shared" si="30"/>
        <v>61.558</v>
      </c>
      <c r="N86" s="39" t="s">
        <v>251</v>
      </c>
      <c r="O86" s="39" t="s">
        <v>251</v>
      </c>
      <c r="P86" s="11"/>
    </row>
    <row r="87" spans="1:16" s="5" customFormat="1" ht="45.75" customHeight="1">
      <c r="A87" s="42">
        <v>85</v>
      </c>
      <c r="B87" s="35" t="s">
        <v>224</v>
      </c>
      <c r="C87" s="35" t="s">
        <v>225</v>
      </c>
      <c r="D87" s="35" t="s">
        <v>226</v>
      </c>
      <c r="E87" s="21">
        <v>220307160961</v>
      </c>
      <c r="F87" s="17" t="s">
        <v>99</v>
      </c>
      <c r="G87" s="17" t="s">
        <v>32</v>
      </c>
      <c r="H87" s="11" t="s">
        <v>77</v>
      </c>
      <c r="I87" s="37">
        <v>81.48</v>
      </c>
      <c r="J87" s="37">
        <f>SUM(I87*0.6)</f>
        <v>48.887999999999998</v>
      </c>
      <c r="K87" s="37">
        <v>80.599999999999994</v>
      </c>
      <c r="L87" s="37">
        <f>SUM(K87*0.4)</f>
        <v>32.24</v>
      </c>
      <c r="M87" s="37">
        <f t="shared" si="30"/>
        <v>81.128</v>
      </c>
      <c r="N87" s="39" t="s">
        <v>251</v>
      </c>
      <c r="O87" s="39" t="s">
        <v>251</v>
      </c>
      <c r="P87" s="16"/>
    </row>
    <row r="88" spans="1:16" s="5" customFormat="1" ht="45.75" customHeight="1">
      <c r="A88" s="42">
        <v>86</v>
      </c>
      <c r="B88" s="35" t="s">
        <v>224</v>
      </c>
      <c r="C88" s="35" t="s">
        <v>225</v>
      </c>
      <c r="D88" s="35" t="s">
        <v>226</v>
      </c>
      <c r="E88" s="21">
        <v>220307160962</v>
      </c>
      <c r="F88" s="17" t="s">
        <v>100</v>
      </c>
      <c r="G88" s="17" t="s">
        <v>31</v>
      </c>
      <c r="H88" s="11" t="s">
        <v>77</v>
      </c>
      <c r="I88" s="37">
        <v>76.930000000000007</v>
      </c>
      <c r="J88" s="37">
        <f>SUM(I88*0.6)</f>
        <v>46.158000000000001</v>
      </c>
      <c r="K88" s="37">
        <v>81.95</v>
      </c>
      <c r="L88" s="37">
        <f>SUM(K88*0.4)</f>
        <v>32.78</v>
      </c>
      <c r="M88" s="37">
        <f t="shared" si="30"/>
        <v>78.938000000000002</v>
      </c>
      <c r="N88" s="39" t="s">
        <v>251</v>
      </c>
      <c r="O88" s="39" t="s">
        <v>251</v>
      </c>
      <c r="P88" s="16"/>
    </row>
    <row r="89" spans="1:16" ht="45.75" customHeight="1">
      <c r="A89" s="42">
        <v>87</v>
      </c>
      <c r="B89" s="29" t="s">
        <v>241</v>
      </c>
      <c r="C89" s="29" t="s">
        <v>227</v>
      </c>
      <c r="D89" s="29" t="s">
        <v>228</v>
      </c>
      <c r="E89" s="21">
        <v>220307161001</v>
      </c>
      <c r="F89" s="17" t="s">
        <v>101</v>
      </c>
      <c r="G89" s="17" t="s">
        <v>31</v>
      </c>
      <c r="H89" s="11" t="s">
        <v>77</v>
      </c>
      <c r="I89" s="37">
        <v>78.27</v>
      </c>
      <c r="J89" s="37">
        <f>SUM(I89*0.6)</f>
        <v>46.961999999999996</v>
      </c>
      <c r="K89" s="37">
        <v>77.3</v>
      </c>
      <c r="L89" s="37">
        <f>SUM(K89*0.4)</f>
        <v>30.92</v>
      </c>
      <c r="M89" s="37">
        <f t="shared" si="30"/>
        <v>77.882000000000005</v>
      </c>
      <c r="N89" s="39" t="s">
        <v>251</v>
      </c>
      <c r="O89" s="39" t="s">
        <v>251</v>
      </c>
      <c r="P89" s="16"/>
    </row>
    <row r="90" spans="1:16" ht="45.75" customHeight="1">
      <c r="A90" s="42">
        <v>88</v>
      </c>
      <c r="B90" s="29" t="s">
        <v>241</v>
      </c>
      <c r="C90" s="29" t="s">
        <v>227</v>
      </c>
      <c r="D90" s="29" t="s">
        <v>228</v>
      </c>
      <c r="E90" s="21">
        <v>220307161003</v>
      </c>
      <c r="F90" s="17" t="s">
        <v>102</v>
      </c>
      <c r="G90" s="17" t="s">
        <v>31</v>
      </c>
      <c r="H90" s="11" t="s">
        <v>77</v>
      </c>
      <c r="I90" s="37">
        <v>76.31</v>
      </c>
      <c r="J90" s="37">
        <f>SUM(I90*0.6)</f>
        <v>45.786000000000001</v>
      </c>
      <c r="K90" s="37">
        <v>80</v>
      </c>
      <c r="L90" s="37">
        <f>SUM(K90*0.4)</f>
        <v>32</v>
      </c>
      <c r="M90" s="37">
        <f t="shared" si="30"/>
        <v>77.786000000000001</v>
      </c>
      <c r="N90" s="39" t="s">
        <v>251</v>
      </c>
      <c r="O90" s="39" t="s">
        <v>251</v>
      </c>
      <c r="P90" s="16"/>
    </row>
    <row r="91" spans="1:16" ht="31.5" customHeight="1"/>
    <row r="92" spans="1:16" ht="31.5" customHeight="1">
      <c r="H92" s="57" t="s">
        <v>254</v>
      </c>
      <c r="I92" s="57"/>
      <c r="J92" s="57"/>
      <c r="K92" s="57"/>
      <c r="L92" s="57"/>
      <c r="M92" s="57"/>
      <c r="N92" s="57"/>
      <c r="O92" s="57"/>
      <c r="P92" s="57"/>
    </row>
    <row r="93" spans="1:16" s="5" customFormat="1" ht="23.25" customHeight="1">
      <c r="A93" s="4"/>
      <c r="B93" s="36"/>
      <c r="C93" s="36"/>
      <c r="D93" s="2"/>
      <c r="E93" s="6"/>
      <c r="F93" s="3"/>
      <c r="G93" s="2"/>
      <c r="H93" s="58">
        <v>42996</v>
      </c>
      <c r="I93" s="57"/>
      <c r="J93" s="57"/>
      <c r="K93" s="57"/>
      <c r="L93" s="57"/>
      <c r="M93" s="57"/>
      <c r="N93" s="57"/>
      <c r="O93" s="57"/>
      <c r="P93" s="57"/>
    </row>
    <row r="94" spans="1:16" s="5" customFormat="1" ht="23.25" customHeight="1">
      <c r="A94" s="4"/>
      <c r="B94" s="36"/>
      <c r="C94" s="36"/>
      <c r="D94" s="2"/>
      <c r="E94" s="6"/>
      <c r="F94" s="3"/>
      <c r="G94" s="2"/>
      <c r="H94" s="2"/>
      <c r="I94" s="2"/>
      <c r="J94" s="2"/>
      <c r="K94" s="2"/>
      <c r="L94" s="2"/>
      <c r="M94" s="2"/>
      <c r="N94" s="40"/>
      <c r="O94" s="40"/>
      <c r="P94" s="1"/>
    </row>
    <row r="95" spans="1:16" s="5" customFormat="1" ht="23.25" customHeight="1">
      <c r="A95" s="4"/>
      <c r="B95" s="36"/>
      <c r="C95" s="36"/>
      <c r="D95" s="2"/>
      <c r="E95" s="6"/>
      <c r="F95" s="3"/>
      <c r="G95" s="2"/>
      <c r="H95" s="2"/>
      <c r="I95" s="2"/>
      <c r="J95" s="2"/>
      <c r="K95" s="2"/>
      <c r="L95" s="2"/>
      <c r="M95" s="2"/>
      <c r="N95" s="40"/>
      <c r="O95" s="40"/>
      <c r="P95" s="1"/>
    </row>
    <row r="96" spans="1:16" s="5" customFormat="1" ht="23.25" customHeight="1">
      <c r="A96" s="4"/>
      <c r="B96" s="36"/>
      <c r="C96" s="36"/>
      <c r="D96" s="2"/>
      <c r="E96" s="6"/>
      <c r="F96" s="3"/>
      <c r="G96" s="2"/>
      <c r="H96" s="2"/>
      <c r="I96" s="2"/>
      <c r="J96" s="2"/>
      <c r="K96" s="2"/>
      <c r="L96" s="2"/>
      <c r="M96" s="2"/>
      <c r="N96" s="40"/>
      <c r="O96" s="40"/>
      <c r="P96" s="1"/>
    </row>
    <row r="97" spans="1:16" s="5" customFormat="1" ht="23.25" customHeight="1">
      <c r="A97" s="4"/>
      <c r="B97" s="36"/>
      <c r="C97" s="36"/>
      <c r="D97" s="2"/>
      <c r="E97" s="6"/>
      <c r="F97" s="3"/>
      <c r="G97" s="2"/>
      <c r="H97" s="2"/>
      <c r="I97" s="2"/>
      <c r="J97" s="2"/>
      <c r="K97" s="2"/>
      <c r="L97" s="2"/>
      <c r="M97" s="2"/>
      <c r="N97" s="40"/>
      <c r="O97" s="40"/>
      <c r="P97" s="1"/>
    </row>
    <row r="98" spans="1:16" s="5" customFormat="1" ht="23.25" customHeight="1">
      <c r="A98" s="4"/>
      <c r="B98" s="36"/>
      <c r="C98" s="36"/>
      <c r="D98" s="2"/>
      <c r="E98" s="6"/>
      <c r="F98" s="3"/>
      <c r="G98" s="2"/>
      <c r="H98" s="2"/>
      <c r="I98" s="2"/>
      <c r="J98" s="2"/>
      <c r="K98" s="2"/>
      <c r="L98" s="2"/>
      <c r="M98" s="2"/>
      <c r="N98" s="40"/>
      <c r="O98" s="40"/>
      <c r="P98" s="1"/>
    </row>
    <row r="99" spans="1:16" s="5" customFormat="1" ht="23.25" customHeight="1">
      <c r="A99" s="4"/>
      <c r="B99" s="36"/>
      <c r="C99" s="36"/>
      <c r="D99" s="2"/>
      <c r="E99" s="6"/>
      <c r="F99" s="3"/>
      <c r="G99" s="2"/>
      <c r="H99" s="2"/>
      <c r="I99" s="2"/>
      <c r="J99" s="2"/>
      <c r="K99" s="2"/>
      <c r="L99" s="2"/>
      <c r="M99" s="2"/>
      <c r="N99" s="40"/>
      <c r="O99" s="40"/>
      <c r="P99" s="1"/>
    </row>
    <row r="100" spans="1:16" s="5" customFormat="1" ht="23.25" customHeight="1">
      <c r="A100" s="4"/>
      <c r="B100" s="36"/>
      <c r="C100" s="36"/>
      <c r="D100" s="2"/>
      <c r="E100" s="6"/>
      <c r="F100" s="3"/>
      <c r="G100" s="2"/>
      <c r="H100" s="2"/>
      <c r="I100" s="2"/>
      <c r="J100" s="2"/>
      <c r="K100" s="2"/>
      <c r="L100" s="2"/>
      <c r="M100" s="2"/>
      <c r="N100" s="40"/>
      <c r="O100" s="40"/>
      <c r="P100" s="1"/>
    </row>
    <row r="101" spans="1:16" s="5" customFormat="1" ht="23.25" customHeight="1">
      <c r="A101" s="4"/>
      <c r="B101" s="36"/>
      <c r="C101" s="36"/>
      <c r="D101" s="2"/>
      <c r="E101" s="6"/>
      <c r="F101" s="3"/>
      <c r="G101" s="2"/>
      <c r="H101" s="2"/>
      <c r="I101" s="2"/>
      <c r="J101" s="2"/>
      <c r="K101" s="2"/>
      <c r="L101" s="2"/>
      <c r="M101" s="2"/>
      <c r="N101" s="40"/>
      <c r="O101" s="40"/>
      <c r="P101" s="1"/>
    </row>
    <row r="102" spans="1:16" s="5" customFormat="1" ht="23.25" customHeight="1">
      <c r="A102" s="4"/>
      <c r="B102" s="36"/>
      <c r="C102" s="36"/>
      <c r="D102" s="2"/>
      <c r="E102" s="6"/>
      <c r="F102" s="3"/>
      <c r="G102" s="2"/>
      <c r="H102" s="2"/>
      <c r="I102" s="2"/>
      <c r="J102" s="2"/>
      <c r="K102" s="2"/>
      <c r="L102" s="2"/>
      <c r="M102" s="2"/>
      <c r="N102" s="40"/>
      <c r="O102" s="40"/>
      <c r="P102" s="1"/>
    </row>
    <row r="103" spans="1:16" ht="56.25" customHeight="1"/>
    <row r="104" spans="1:16" ht="46.5" customHeight="1"/>
    <row r="105" spans="1:16" ht="23.25" customHeight="1"/>
    <row r="106" spans="1:16" ht="23.25" customHeight="1"/>
    <row r="107" spans="1:16" ht="48.75" customHeight="1"/>
    <row r="108" spans="1:16" ht="56.25" customHeight="1"/>
    <row r="109" spans="1:16" ht="23.25" customHeight="1"/>
    <row r="110" spans="1:16" ht="23.25" customHeight="1"/>
    <row r="111" spans="1:16" ht="23.25" customHeight="1"/>
    <row r="112" spans="1:16" ht="23.25" customHeight="1"/>
    <row r="113" ht="23.25" customHeight="1"/>
    <row r="114" ht="23.25" customHeight="1"/>
    <row r="115" ht="23.25" customHeight="1"/>
    <row r="116" ht="23.25" customHeight="1"/>
    <row r="117" ht="19.5" customHeight="1"/>
    <row r="118" ht="23.25" customHeight="1"/>
    <row r="119" ht="24" customHeight="1"/>
    <row r="120" ht="17.25" customHeight="1"/>
    <row r="121" ht="23.25" customHeight="1"/>
    <row r="122" ht="23.25" customHeight="1"/>
    <row r="123" ht="23.25" customHeight="1"/>
    <row r="124" ht="27" customHeight="1"/>
    <row r="125" ht="23.25" customHeight="1"/>
    <row r="126" ht="23.25" customHeight="1"/>
    <row r="127" ht="23.25" customHeight="1"/>
    <row r="128" ht="21.75" customHeight="1"/>
    <row r="129" spans="1:16" ht="22.5" customHeight="1"/>
    <row r="130" spans="1:16" s="47" customFormat="1" ht="40.5" customHeight="1">
      <c r="A130" s="4"/>
      <c r="B130" s="36"/>
      <c r="C130" s="36"/>
      <c r="D130" s="2"/>
      <c r="E130" s="6"/>
      <c r="F130" s="3"/>
      <c r="G130" s="2"/>
      <c r="H130" s="2"/>
      <c r="I130" s="2"/>
      <c r="J130" s="2"/>
      <c r="K130" s="2"/>
      <c r="L130" s="2"/>
      <c r="M130" s="2"/>
      <c r="N130" s="40"/>
      <c r="O130" s="40"/>
      <c r="P130" s="1"/>
    </row>
    <row r="131" spans="1:16" ht="40.5" customHeight="1"/>
    <row r="132" spans="1:16" ht="40.5" customHeight="1"/>
    <row r="133" spans="1:16" ht="40.5" customHeight="1"/>
    <row r="134" spans="1:16" ht="30" customHeight="1"/>
    <row r="135" spans="1:16" s="47" customFormat="1" ht="21" customHeight="1">
      <c r="A135" s="4"/>
      <c r="B135" s="36"/>
      <c r="C135" s="36"/>
      <c r="D135" s="2"/>
      <c r="E135" s="6"/>
      <c r="F135" s="3"/>
      <c r="G135" s="2"/>
      <c r="H135" s="2"/>
      <c r="I135" s="2"/>
      <c r="J135" s="2"/>
      <c r="K135" s="2"/>
      <c r="L135" s="2"/>
      <c r="M135" s="2"/>
      <c r="N135" s="40"/>
      <c r="O135" s="40"/>
      <c r="P135" s="1"/>
    </row>
    <row r="136" spans="1:16" ht="23.25" customHeight="1"/>
    <row r="137" spans="1:16" ht="23.25" customHeight="1"/>
    <row r="138" spans="1:16" ht="34.5" customHeight="1"/>
    <row r="139" spans="1:16" ht="34.5" customHeight="1"/>
    <row r="140" spans="1:16" ht="34.5" customHeight="1"/>
    <row r="141" spans="1:16" ht="28.5" customHeight="1"/>
    <row r="142" spans="1:16" ht="30.75" customHeight="1"/>
    <row r="143" spans="1:16" ht="30.75" customHeight="1"/>
    <row r="144" spans="1:16" ht="30.75" customHeight="1"/>
    <row r="145" ht="30.75" customHeight="1"/>
    <row r="146" ht="30.75" customHeight="1"/>
    <row r="147" ht="30.75" customHeight="1"/>
    <row r="148" ht="30.75" customHeight="1"/>
    <row r="149" ht="30.75" customHeight="1"/>
    <row r="150" ht="30.75" customHeight="1"/>
    <row r="151" ht="30.75" customHeight="1"/>
    <row r="152" ht="30.75" customHeight="1"/>
    <row r="153" ht="30.75" customHeight="1"/>
    <row r="154" ht="30.75" customHeight="1"/>
    <row r="155" ht="30.75" customHeight="1"/>
    <row r="156" ht="30.75" customHeight="1"/>
    <row r="157" ht="30.75" customHeight="1"/>
    <row r="158" ht="30.75" customHeight="1"/>
    <row r="159" ht="30.75" customHeight="1"/>
    <row r="160" ht="30.75" customHeight="1"/>
    <row r="161" ht="30.75" customHeight="1"/>
    <row r="162" ht="30.75" customHeight="1"/>
    <row r="163" ht="30.75" customHeight="1"/>
    <row r="164" ht="30.75" customHeight="1"/>
    <row r="165" ht="30.75" customHeight="1"/>
    <row r="166" ht="30.75" customHeight="1"/>
    <row r="167" ht="30.75" customHeight="1"/>
    <row r="168" ht="30.75" customHeight="1"/>
    <row r="169" ht="30.75" customHeight="1"/>
    <row r="170" ht="30.75" customHeight="1"/>
    <row r="171" ht="30.75" customHeight="1"/>
    <row r="172" ht="30.75" customHeight="1"/>
    <row r="173" ht="30.75" customHeight="1"/>
    <row r="174" ht="30.75" customHeight="1"/>
    <row r="175" ht="30.75" customHeight="1"/>
    <row r="176" ht="30.75" customHeight="1"/>
    <row r="177" ht="30.75" customHeight="1"/>
    <row r="178" ht="30.75" customHeight="1"/>
    <row r="179" ht="30.75" customHeight="1"/>
    <row r="180" ht="30.75" customHeight="1"/>
    <row r="181" ht="30.75" customHeight="1"/>
    <row r="182" ht="30.75" customHeight="1"/>
    <row r="183" ht="30.75" customHeight="1"/>
    <row r="184" ht="30.75" customHeight="1"/>
    <row r="185" ht="30.75" customHeight="1"/>
    <row r="186" ht="30.75" customHeight="1"/>
    <row r="187" ht="30.75" customHeight="1"/>
    <row r="188" ht="30.75" customHeight="1"/>
    <row r="189" ht="30.75" customHeight="1"/>
    <row r="190" ht="30.75" customHeight="1"/>
    <row r="191" ht="30.75" customHeight="1"/>
    <row r="192" ht="30.75" customHeight="1"/>
    <row r="193" ht="30.75" customHeight="1"/>
    <row r="194" ht="30.75" customHeight="1"/>
    <row r="195" ht="30.75" customHeight="1"/>
    <row r="196" ht="30.75" customHeight="1"/>
    <row r="197" ht="30.75" customHeight="1"/>
    <row r="198" ht="30.75" customHeight="1"/>
    <row r="199" ht="30.75" customHeight="1"/>
    <row r="200" ht="30.75" customHeight="1"/>
    <row r="201" ht="30.75" customHeight="1"/>
    <row r="202" ht="30.75" customHeight="1"/>
    <row r="203" ht="30.75" customHeight="1"/>
    <row r="204" ht="30.75" customHeight="1"/>
    <row r="205" ht="30.75" customHeight="1"/>
    <row r="206" ht="30.75" customHeight="1"/>
    <row r="207" ht="30.75" customHeight="1"/>
    <row r="208" ht="30.75" customHeight="1"/>
    <row r="209" ht="30.75" customHeight="1"/>
    <row r="210" ht="30.75" customHeight="1"/>
    <row r="211" ht="30.75" customHeight="1"/>
    <row r="212" ht="30.75" customHeight="1"/>
    <row r="213" ht="30.75" customHeight="1"/>
    <row r="214" ht="30.75" customHeight="1"/>
    <row r="215" ht="30.75" customHeight="1"/>
    <row r="216" ht="30.75" customHeight="1"/>
    <row r="217" ht="30.75" customHeight="1"/>
    <row r="218" ht="30.75" customHeight="1"/>
    <row r="219" ht="30.75" customHeight="1"/>
    <row r="220" ht="30.75" customHeight="1"/>
    <row r="221" ht="30.75" customHeight="1"/>
    <row r="222" ht="30.75" customHeight="1"/>
    <row r="223" ht="30.75" customHeight="1"/>
    <row r="224" ht="30.75" customHeight="1"/>
    <row r="225" ht="30.75" customHeight="1"/>
    <row r="226" ht="30.75" customHeight="1"/>
    <row r="227" ht="30.75" customHeight="1"/>
    <row r="228" ht="30.75" customHeight="1"/>
    <row r="229" ht="30.75" customHeight="1"/>
    <row r="230" ht="30.75" customHeight="1"/>
    <row r="231" ht="30.75" customHeight="1"/>
    <row r="232" ht="30.75" customHeight="1"/>
    <row r="233" ht="30.75" customHeight="1"/>
    <row r="234" ht="30.75" customHeight="1"/>
    <row r="235" ht="30.75" customHeight="1"/>
    <row r="236" ht="30.75" customHeight="1"/>
    <row r="237" ht="30.75" customHeight="1"/>
    <row r="238" ht="30.75" customHeight="1"/>
    <row r="239" ht="30.75" customHeight="1"/>
    <row r="240" ht="30.75" customHeight="1"/>
    <row r="241" ht="30.75" customHeight="1"/>
    <row r="242" ht="30.75" customHeight="1"/>
    <row r="243" ht="30.75" customHeight="1"/>
    <row r="244" ht="30.75" customHeight="1"/>
    <row r="245" ht="30.75" customHeight="1"/>
    <row r="246" ht="30.75" customHeight="1"/>
    <row r="247" ht="30.75" customHeight="1"/>
    <row r="248" ht="30.75" customHeight="1"/>
    <row r="249" ht="30.75" customHeight="1"/>
    <row r="250" ht="30.75" customHeight="1"/>
    <row r="251" ht="30.75" customHeight="1"/>
    <row r="252" ht="30.75" customHeight="1"/>
    <row r="253" ht="30.75" customHeight="1"/>
    <row r="254" ht="30.75" customHeight="1"/>
    <row r="255" ht="30.75" customHeight="1"/>
    <row r="256" ht="30.75" customHeight="1"/>
    <row r="257" ht="30.75" customHeight="1"/>
    <row r="258" ht="30.75" customHeight="1"/>
    <row r="259" ht="30.75" customHeight="1"/>
    <row r="260" ht="30.75" customHeight="1"/>
    <row r="261" ht="30.75" customHeight="1"/>
    <row r="262" ht="30.75" customHeight="1"/>
    <row r="263" ht="30.75" customHeight="1"/>
    <row r="264" ht="30.75" customHeight="1"/>
    <row r="265" ht="30.75" customHeight="1"/>
    <row r="266" ht="30.75" customHeight="1"/>
    <row r="267" ht="30.75" customHeight="1"/>
    <row r="268" ht="30.75" customHeight="1"/>
    <row r="269" ht="30.75" customHeight="1"/>
    <row r="270" ht="30.75" customHeight="1"/>
    <row r="271" ht="30.75" customHeight="1"/>
    <row r="272" ht="30.75" customHeight="1"/>
    <row r="273" ht="30.75" customHeight="1"/>
    <row r="274" ht="30.75" customHeight="1"/>
    <row r="275" ht="30.75" customHeight="1"/>
    <row r="276" ht="30.75" customHeight="1"/>
    <row r="277" ht="30.75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3.25" customHeight="1"/>
    <row r="286" ht="23.25" customHeight="1"/>
    <row r="287" ht="23.25" customHeight="1"/>
    <row r="288" ht="23.25" customHeight="1"/>
    <row r="289" ht="23.25" customHeight="1"/>
    <row r="290" ht="23.25" customHeight="1"/>
    <row r="291" ht="23.25" customHeight="1"/>
    <row r="292" ht="23.25" customHeight="1"/>
    <row r="293" ht="23.25" customHeight="1"/>
    <row r="294" ht="23.25" customHeight="1"/>
    <row r="295" ht="23.25" customHeight="1"/>
    <row r="296" ht="23.25" customHeight="1"/>
    <row r="297" ht="23.25" customHeight="1"/>
    <row r="298" ht="23.25" customHeight="1"/>
    <row r="299" ht="23.25" customHeight="1"/>
    <row r="300" ht="23.25" customHeight="1"/>
    <row r="301" ht="23.25" customHeight="1"/>
    <row r="302" ht="23.25" customHeight="1"/>
    <row r="303" ht="23.25" customHeight="1"/>
    <row r="304" ht="23.25" customHeight="1"/>
    <row r="305" ht="23.25" customHeight="1"/>
    <row r="306" ht="23.25" customHeight="1"/>
    <row r="307" ht="23.25" customHeight="1"/>
    <row r="308" ht="23.25" customHeight="1"/>
    <row r="309" ht="23.25" customHeight="1"/>
    <row r="310" ht="23.25" customHeight="1"/>
    <row r="311" ht="23.25" customHeight="1"/>
    <row r="312" ht="23.25" customHeight="1"/>
    <row r="313" ht="23.25" customHeight="1"/>
    <row r="314" ht="23.25" customHeight="1"/>
    <row r="315" ht="23.25" customHeight="1"/>
    <row r="316" ht="23.25" customHeight="1"/>
    <row r="317" ht="23.25" customHeight="1"/>
    <row r="318" ht="23.25" customHeight="1"/>
    <row r="319" ht="23.25" customHeight="1"/>
    <row r="320" ht="23.25" customHeight="1"/>
    <row r="321" ht="23.25" customHeight="1"/>
    <row r="322" ht="23.25" customHeight="1"/>
    <row r="323" ht="23.25" customHeight="1"/>
    <row r="324" ht="23.25" customHeight="1"/>
    <row r="325" ht="23.25" customHeight="1"/>
    <row r="326" ht="23.25" customHeight="1"/>
    <row r="327" ht="23.25" customHeight="1"/>
    <row r="328" ht="23.25" customHeight="1"/>
    <row r="329" ht="23.25" customHeight="1"/>
    <row r="330" ht="23.25" customHeight="1"/>
    <row r="331" ht="23.25" customHeight="1"/>
    <row r="332" ht="23.25" customHeight="1"/>
    <row r="333" ht="23.25" customHeight="1"/>
    <row r="334" ht="23.25" customHeight="1"/>
    <row r="335" ht="23.25" customHeight="1"/>
  </sheetData>
  <sortState ref="A65:O119">
    <sortCondition ref="D65:D119"/>
  </sortState>
  <mergeCells count="3">
    <mergeCell ref="A1:P1"/>
    <mergeCell ref="H92:P92"/>
    <mergeCell ref="H93:P9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2017-09-18T02:16:25Z</dcterms:modified>
</cp:coreProperties>
</file>