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6180" activeTab="0"/>
  </bookViews>
  <sheets>
    <sheet name="进入体检人员" sheetId="1" r:id="rId1"/>
  </sheets>
  <definedNames>
    <definedName name="_xlnm._FilterDatabase" localSheetId="0" hidden="1">'进入体检人员'!$A$2:$U$65</definedName>
    <definedName name="_xlnm.Print_Titles" localSheetId="0">'进入体检人员'!$2:$2</definedName>
  </definedNames>
  <calcPr fullCalcOnLoad="1"/>
</workbook>
</file>

<file path=xl/sharedStrings.xml><?xml version="1.0" encoding="utf-8"?>
<sst xmlns="http://schemas.openxmlformats.org/spreadsheetml/2006/main" count="550" uniqueCount="228">
  <si>
    <t>姓名</t>
  </si>
  <si>
    <t>性别</t>
  </si>
  <si>
    <t>职位编码</t>
  </si>
  <si>
    <t>准考证号</t>
  </si>
  <si>
    <t>内设机构</t>
  </si>
  <si>
    <t>报考职位</t>
  </si>
  <si>
    <t>招录计划</t>
  </si>
  <si>
    <t>行测成绩</t>
  </si>
  <si>
    <t>申论成绩</t>
  </si>
  <si>
    <t>专业科目成绩</t>
  </si>
  <si>
    <t>心理素质测试</t>
  </si>
  <si>
    <t>政策加分</t>
  </si>
  <si>
    <t>笔试折合总成绩</t>
  </si>
  <si>
    <t>排名</t>
  </si>
  <si>
    <t>备注</t>
  </si>
  <si>
    <t>陈超</t>
  </si>
  <si>
    <t>男</t>
  </si>
  <si>
    <t>38000001</t>
  </si>
  <si>
    <t>7792321010114</t>
  </si>
  <si>
    <t>四川警察学院</t>
  </si>
  <si>
    <t>综合管理（教学一）</t>
  </si>
  <si>
    <t>合格</t>
  </si>
  <si>
    <t>是</t>
  </si>
  <si>
    <t>张顺滔</t>
  </si>
  <si>
    <t>7792321010104</t>
  </si>
  <si>
    <t>杜长青</t>
  </si>
  <si>
    <t>7792321010208</t>
  </si>
  <si>
    <t>魏鸿勋</t>
  </si>
  <si>
    <t>38000002</t>
  </si>
  <si>
    <t>7792321010504</t>
  </si>
  <si>
    <t>综合管理（教学二）</t>
  </si>
  <si>
    <t>代梦潇</t>
  </si>
  <si>
    <t>女</t>
  </si>
  <si>
    <t>7792321010326</t>
  </si>
  <si>
    <t>潘武</t>
  </si>
  <si>
    <t>7792321010503</t>
  </si>
  <si>
    <t>郑玲</t>
  </si>
  <si>
    <t>7792321010327</t>
  </si>
  <si>
    <t>秦雪婧</t>
  </si>
  <si>
    <t>7792321010225</t>
  </si>
  <si>
    <t>房超</t>
  </si>
  <si>
    <t>7792321010301</t>
  </si>
  <si>
    <t>赵廷凯</t>
  </si>
  <si>
    <t>38000003</t>
  </si>
  <si>
    <t>7792321010507</t>
  </si>
  <si>
    <t>综合管理（教学三）</t>
  </si>
  <si>
    <t>张志伟</t>
  </si>
  <si>
    <t>7792321010508</t>
  </si>
  <si>
    <t>赵阳</t>
  </si>
  <si>
    <t>7792321010512</t>
  </si>
  <si>
    <t>余军</t>
  </si>
  <si>
    <t>7792321010513</t>
  </si>
  <si>
    <t>张敏</t>
  </si>
  <si>
    <t>7792321010510</t>
  </si>
  <si>
    <t>李自龙</t>
  </si>
  <si>
    <t>7792321010509</t>
  </si>
  <si>
    <t>何卓律</t>
  </si>
  <si>
    <t>38000004</t>
  </si>
  <si>
    <t>7792321010521</t>
  </si>
  <si>
    <t>综合管理（教学四）</t>
  </si>
  <si>
    <t>武进远</t>
  </si>
  <si>
    <t>7792321010518</t>
  </si>
  <si>
    <t>杨丝葭</t>
  </si>
  <si>
    <t>38000005</t>
  </si>
  <si>
    <t>7792321010527</t>
  </si>
  <si>
    <t>综合管理（管理一）</t>
  </si>
  <si>
    <t>王晗霖</t>
  </si>
  <si>
    <t>7792321010621</t>
  </si>
  <si>
    <t>侯晓华</t>
  </si>
  <si>
    <t>7792321010611</t>
  </si>
  <si>
    <t>肖志华</t>
  </si>
  <si>
    <t>7792321010607</t>
  </si>
  <si>
    <t>张家源</t>
  </si>
  <si>
    <t>7792321010613</t>
  </si>
  <si>
    <t>宋启文</t>
  </si>
  <si>
    <t>38000006</t>
  </si>
  <si>
    <t>7792321010718</t>
  </si>
  <si>
    <t>综合管理（管理二）</t>
  </si>
  <si>
    <t>范益宇</t>
  </si>
  <si>
    <t>7792321010623</t>
  </si>
  <si>
    <t>任兵</t>
  </si>
  <si>
    <t>7792321010626</t>
  </si>
  <si>
    <t>许聪</t>
  </si>
  <si>
    <t>7792321010712</t>
  </si>
  <si>
    <t>陈斌</t>
  </si>
  <si>
    <t>7792321010703</t>
  </si>
  <si>
    <t>何文平</t>
  </si>
  <si>
    <t>38000007</t>
  </si>
  <si>
    <t>7792321010724</t>
  </si>
  <si>
    <t>综合管理（管理三）</t>
  </si>
  <si>
    <t>程家伟</t>
  </si>
  <si>
    <t>7792321010727</t>
  </si>
  <si>
    <t>汪江洋</t>
  </si>
  <si>
    <t>7792321010801</t>
  </si>
  <si>
    <t>王红兵</t>
  </si>
  <si>
    <t>7792321010804</t>
  </si>
  <si>
    <t>康新艳</t>
  </si>
  <si>
    <t>38000008</t>
  </si>
  <si>
    <t>7792321010806</t>
  </si>
  <si>
    <t>综合管理（管理四）</t>
  </si>
  <si>
    <t>郭晓柯</t>
  </si>
  <si>
    <t>7792321010808</t>
  </si>
  <si>
    <t>孙亚楠</t>
  </si>
  <si>
    <t>7792321010805</t>
  </si>
  <si>
    <t>蒲伟</t>
  </si>
  <si>
    <t>38000009</t>
  </si>
  <si>
    <t>7792321010825</t>
  </si>
  <si>
    <t>警务技术（安全防范技术）</t>
  </si>
  <si>
    <t>黄涛</t>
  </si>
  <si>
    <t>7792321010822</t>
  </si>
  <si>
    <t>聂雷</t>
  </si>
  <si>
    <t>7792321010817</t>
  </si>
  <si>
    <t>廖山</t>
  </si>
  <si>
    <t>7792321010828</t>
  </si>
  <si>
    <t>蒋滨</t>
  </si>
  <si>
    <t>7792321010819</t>
  </si>
  <si>
    <t>白雪园</t>
  </si>
  <si>
    <t>7792321010816</t>
  </si>
  <si>
    <t>贾梁</t>
  </si>
  <si>
    <t>7792321010826</t>
  </si>
  <si>
    <t>金鑫</t>
  </si>
  <si>
    <t>38000010</t>
  </si>
  <si>
    <t>7792321010914</t>
  </si>
  <si>
    <t>警务技术（网络安全管理）</t>
  </si>
  <si>
    <t>庄子睿</t>
  </si>
  <si>
    <t>7792321010911</t>
  </si>
  <si>
    <t>刘松</t>
  </si>
  <si>
    <t>7792321010916</t>
  </si>
  <si>
    <t>王茂</t>
  </si>
  <si>
    <t>7792321010915</t>
  </si>
  <si>
    <t>肖枭</t>
  </si>
  <si>
    <t>7792321010909</t>
  </si>
  <si>
    <t>黄雨</t>
  </si>
  <si>
    <t>7792321010920</t>
  </si>
  <si>
    <t>朱亮吉</t>
  </si>
  <si>
    <t>7792321010904</t>
  </si>
  <si>
    <t>魏学行</t>
  </si>
  <si>
    <t>38000011</t>
  </si>
  <si>
    <t>7792321011001</t>
  </si>
  <si>
    <t>警务技术（交通安全技术）</t>
  </si>
  <si>
    <t>许强强</t>
  </si>
  <si>
    <t>7792321011004</t>
  </si>
  <si>
    <t>李新新</t>
  </si>
  <si>
    <t>7792321010929</t>
  </si>
  <si>
    <t>宋占丽</t>
  </si>
  <si>
    <t>38000013</t>
  </si>
  <si>
    <t>7792321011019</t>
  </si>
  <si>
    <t>警务技术（少数民族语言翻译）</t>
  </si>
  <si>
    <t>扎西曲措</t>
  </si>
  <si>
    <t>7792321011013</t>
  </si>
  <si>
    <t>尕让切藏</t>
  </si>
  <si>
    <t>7792321011010</t>
  </si>
  <si>
    <t>张拉毛草</t>
  </si>
  <si>
    <t>7792321011008</t>
  </si>
  <si>
    <t>能么措</t>
  </si>
  <si>
    <t>7792321011015</t>
  </si>
  <si>
    <t>德青拥忠</t>
  </si>
  <si>
    <t>7792321011017</t>
  </si>
  <si>
    <t>林钰</t>
  </si>
  <si>
    <t>38000014</t>
  </si>
  <si>
    <t>7792321011204</t>
  </si>
  <si>
    <t>警务技术（金融财会）</t>
  </si>
  <si>
    <t>黄义</t>
  </si>
  <si>
    <t>7792321011203</t>
  </si>
  <si>
    <t>冯春林</t>
  </si>
  <si>
    <t>7792321011412</t>
  </si>
  <si>
    <t>周洋</t>
  </si>
  <si>
    <t>38000015</t>
  </si>
  <si>
    <t>7792321011420</t>
  </si>
  <si>
    <t>警务技术（信息通信）</t>
  </si>
  <si>
    <t>柳旭东</t>
  </si>
  <si>
    <t>7792321011421</t>
  </si>
  <si>
    <t>王影璠</t>
  </si>
  <si>
    <t>7792321011424</t>
  </si>
  <si>
    <t>面试总成绩</t>
  </si>
  <si>
    <t>面试折合总成绩</t>
  </si>
  <si>
    <t>总成绩</t>
  </si>
  <si>
    <t>折合总成绩</t>
  </si>
  <si>
    <t>是否进入体检</t>
  </si>
  <si>
    <t>体能测评</t>
  </si>
  <si>
    <t>合格</t>
  </si>
  <si>
    <t>合格</t>
  </si>
  <si>
    <t>合格</t>
  </si>
  <si>
    <t>不合格</t>
  </si>
  <si>
    <t>合格</t>
  </si>
  <si>
    <t>不合格</t>
  </si>
  <si>
    <t>合格</t>
  </si>
  <si>
    <t>合格</t>
  </si>
  <si>
    <t>合格</t>
  </si>
  <si>
    <t>不合格</t>
  </si>
  <si>
    <t>不合格</t>
  </si>
  <si>
    <t>合格</t>
  </si>
  <si>
    <t>不合格</t>
  </si>
  <si>
    <t>合格</t>
  </si>
  <si>
    <t>合格</t>
  </si>
  <si>
    <t>不合格</t>
  </si>
  <si>
    <t>合格</t>
  </si>
  <si>
    <t>是</t>
  </si>
  <si>
    <t>不合格</t>
  </si>
  <si>
    <t>缺考</t>
  </si>
  <si>
    <t>不合格</t>
  </si>
  <si>
    <t>合格</t>
  </si>
  <si>
    <t>缺考</t>
  </si>
  <si>
    <t>缺考</t>
  </si>
  <si>
    <t>合格</t>
  </si>
  <si>
    <t>合格</t>
  </si>
  <si>
    <t>合格</t>
  </si>
  <si>
    <t>合格</t>
  </si>
  <si>
    <t>合格</t>
  </si>
  <si>
    <t>不合格</t>
  </si>
  <si>
    <t>合格</t>
  </si>
  <si>
    <t>合格</t>
  </si>
  <si>
    <t>缺考</t>
  </si>
  <si>
    <t>合格</t>
  </si>
  <si>
    <t>缺考</t>
  </si>
  <si>
    <t>合格</t>
  </si>
  <si>
    <t>缺考</t>
  </si>
  <si>
    <t>合格</t>
  </si>
  <si>
    <t>合格</t>
  </si>
  <si>
    <t>合格</t>
  </si>
  <si>
    <t>缺考</t>
  </si>
  <si>
    <r>
      <rPr>
        <sz val="10"/>
        <rFont val="宋体"/>
        <family val="0"/>
      </rPr>
      <t>不合格</t>
    </r>
    <r>
      <rPr>
        <sz val="10"/>
        <rFont val="Arial"/>
        <family val="2"/>
      </rPr>
      <t xml:space="preserve"> </t>
    </r>
  </si>
  <si>
    <t>不合格</t>
  </si>
  <si>
    <t>合格</t>
  </si>
  <si>
    <t>合格</t>
  </si>
  <si>
    <t>不合格</t>
  </si>
  <si>
    <t>警务技术（信息通信）</t>
  </si>
  <si>
    <t>四川省公安厅2017年下半年四川警察学院公开考试录用公务员总成绩及体能测评结果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</si>
</sst>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?&quot;* #,##0_ ;_ &quot;?&quot;* \-#,##0_ ;_ &quot;?&quot;* &quot;-&quot;_ ;_ @_ "/>
    <numFmt numFmtId="185" formatCode="_ &quot;?&quot;* #,##0.00_ ;_ &quot;?&quot;* \-#,##0.00_ ;_ &quot;?&quot;* &quot;-&quot;??_ ;_ @_ "/>
  </numFmts>
  <fonts count="42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5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9.7109375" style="2" customWidth="1"/>
    <col min="2" max="2" width="4.7109375" style="2" customWidth="1"/>
    <col min="3" max="3" width="11.57421875" style="2" customWidth="1"/>
    <col min="4" max="4" width="17.140625" style="2" customWidth="1"/>
    <col min="5" max="5" width="14.7109375" style="2" customWidth="1"/>
    <col min="6" max="6" width="23.140625" style="2" customWidth="1"/>
    <col min="7" max="9" width="5.7109375" style="2" customWidth="1"/>
    <col min="10" max="10" width="6.7109375" style="2" customWidth="1"/>
    <col min="11" max="11" width="7.7109375" style="2" customWidth="1"/>
    <col min="12" max="12" width="4.7109375" style="2" customWidth="1"/>
    <col min="13" max="13" width="9.7109375" style="2" customWidth="1"/>
    <col min="14" max="17" width="8.7109375" style="0" customWidth="1"/>
    <col min="18" max="18" width="5.8515625" style="9" bestFit="1" customWidth="1"/>
    <col min="19" max="19" width="9.140625" style="9" customWidth="1"/>
    <col min="20" max="20" width="7.7109375" style="2" customWidth="1"/>
    <col min="21" max="21" width="4.7109375" style="2" customWidth="1"/>
    <col min="22" max="22" width="9.140625" style="2" bestFit="1" customWidth="1"/>
    <col min="23" max="16384" width="9.140625" style="2" customWidth="1"/>
  </cols>
  <sheetData>
    <row r="1" spans="1:21" s="1" customFormat="1" ht="24" customHeight="1" thickBot="1">
      <c r="A1" s="3" t="s">
        <v>227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3"/>
      <c r="U1" s="3"/>
    </row>
    <row r="2" spans="1:21" s="1" customFormat="1" ht="28.5" customHeight="1" thickBot="1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174</v>
      </c>
      <c r="O2" s="5" t="s">
        <v>175</v>
      </c>
      <c r="P2" s="5" t="s">
        <v>176</v>
      </c>
      <c r="Q2" s="5" t="s">
        <v>177</v>
      </c>
      <c r="R2" s="8" t="s">
        <v>13</v>
      </c>
      <c r="S2" s="5" t="s">
        <v>179</v>
      </c>
      <c r="T2" s="5" t="s">
        <v>178</v>
      </c>
      <c r="U2" s="7" t="s">
        <v>14</v>
      </c>
    </row>
    <row r="3" spans="1:21" s="32" customFormat="1" ht="15" customHeight="1">
      <c r="A3" s="10" t="s">
        <v>23</v>
      </c>
      <c r="B3" s="11" t="s">
        <v>16</v>
      </c>
      <c r="C3" s="11" t="s">
        <v>17</v>
      </c>
      <c r="D3" s="11" t="s">
        <v>24</v>
      </c>
      <c r="E3" s="11" t="s">
        <v>19</v>
      </c>
      <c r="F3" s="11" t="s">
        <v>20</v>
      </c>
      <c r="G3" s="11">
        <v>1</v>
      </c>
      <c r="H3" s="11">
        <v>70</v>
      </c>
      <c r="I3" s="11">
        <v>57.5</v>
      </c>
      <c r="J3" s="11"/>
      <c r="K3" s="11" t="s">
        <v>21</v>
      </c>
      <c r="L3" s="11"/>
      <c r="M3" s="11">
        <f aca="true" t="shared" si="0" ref="M3:M34">H3*0.35+I3*0.35</f>
        <v>44.625</v>
      </c>
      <c r="N3" s="12">
        <v>90.2</v>
      </c>
      <c r="O3" s="12">
        <f aca="true" t="shared" si="1" ref="O3:O34">N3*0.3</f>
        <v>27.06</v>
      </c>
      <c r="P3" s="12">
        <f aca="true" t="shared" si="2" ref="P3:P34">H3+I3+N3</f>
        <v>217.7</v>
      </c>
      <c r="Q3" s="12">
        <f aca="true" t="shared" si="3" ref="Q3:Q34">M3+O3</f>
        <v>71.685</v>
      </c>
      <c r="R3" s="12">
        <v>1</v>
      </c>
      <c r="S3" s="13" t="s">
        <v>180</v>
      </c>
      <c r="T3" s="11" t="s">
        <v>22</v>
      </c>
      <c r="U3" s="21"/>
    </row>
    <row r="4" spans="1:21" s="32" customFormat="1" ht="15" customHeight="1">
      <c r="A4" s="14" t="s">
        <v>15</v>
      </c>
      <c r="B4" s="15" t="s">
        <v>16</v>
      </c>
      <c r="C4" s="15" t="s">
        <v>17</v>
      </c>
      <c r="D4" s="15" t="s">
        <v>18</v>
      </c>
      <c r="E4" s="15" t="s">
        <v>19</v>
      </c>
      <c r="F4" s="15" t="s">
        <v>20</v>
      </c>
      <c r="G4" s="15">
        <v>1</v>
      </c>
      <c r="H4" s="15">
        <v>65</v>
      </c>
      <c r="I4" s="15">
        <v>65.5</v>
      </c>
      <c r="J4" s="15"/>
      <c r="K4" s="15" t="s">
        <v>21</v>
      </c>
      <c r="L4" s="15"/>
      <c r="M4" s="15">
        <f t="shared" si="0"/>
        <v>45.675</v>
      </c>
      <c r="N4" s="16">
        <v>80.6</v>
      </c>
      <c r="O4" s="16">
        <f t="shared" si="1"/>
        <v>24.179999999999996</v>
      </c>
      <c r="P4" s="16">
        <f t="shared" si="2"/>
        <v>211.1</v>
      </c>
      <c r="Q4" s="16">
        <f t="shared" si="3"/>
        <v>69.85499999999999</v>
      </c>
      <c r="R4" s="16">
        <v>2</v>
      </c>
      <c r="S4" s="16" t="s">
        <v>180</v>
      </c>
      <c r="T4" s="15"/>
      <c r="U4" s="22"/>
    </row>
    <row r="5" spans="1:21" s="32" customFormat="1" ht="15" customHeight="1" thickBot="1">
      <c r="A5" s="17" t="s">
        <v>25</v>
      </c>
      <c r="B5" s="18" t="s">
        <v>16</v>
      </c>
      <c r="C5" s="18" t="s">
        <v>17</v>
      </c>
      <c r="D5" s="18" t="s">
        <v>26</v>
      </c>
      <c r="E5" s="18" t="s">
        <v>19</v>
      </c>
      <c r="F5" s="18" t="s">
        <v>20</v>
      </c>
      <c r="G5" s="18">
        <v>1</v>
      </c>
      <c r="H5" s="18">
        <v>63</v>
      </c>
      <c r="I5" s="18">
        <v>59.5</v>
      </c>
      <c r="J5" s="18"/>
      <c r="K5" s="18" t="s">
        <v>21</v>
      </c>
      <c r="L5" s="18"/>
      <c r="M5" s="18">
        <f t="shared" si="0"/>
        <v>42.875</v>
      </c>
      <c r="N5" s="19">
        <v>85.8</v>
      </c>
      <c r="O5" s="19">
        <f t="shared" si="1"/>
        <v>25.74</v>
      </c>
      <c r="P5" s="19">
        <f t="shared" si="2"/>
        <v>208.3</v>
      </c>
      <c r="Q5" s="19">
        <f t="shared" si="3"/>
        <v>68.615</v>
      </c>
      <c r="R5" s="19">
        <v>3</v>
      </c>
      <c r="S5" s="20" t="s">
        <v>181</v>
      </c>
      <c r="T5" s="18"/>
      <c r="U5" s="23"/>
    </row>
    <row r="6" spans="1:21" s="32" customFormat="1" ht="15" customHeight="1">
      <c r="A6" s="10" t="s">
        <v>27</v>
      </c>
      <c r="B6" s="11" t="s">
        <v>16</v>
      </c>
      <c r="C6" s="11" t="s">
        <v>28</v>
      </c>
      <c r="D6" s="11" t="s">
        <v>29</v>
      </c>
      <c r="E6" s="11" t="s">
        <v>19</v>
      </c>
      <c r="F6" s="11" t="s">
        <v>30</v>
      </c>
      <c r="G6" s="11">
        <v>2</v>
      </c>
      <c r="H6" s="11">
        <v>72</v>
      </c>
      <c r="I6" s="11">
        <v>69</v>
      </c>
      <c r="J6" s="11"/>
      <c r="K6" s="11" t="s">
        <v>21</v>
      </c>
      <c r="L6" s="11"/>
      <c r="M6" s="11">
        <f t="shared" si="0"/>
        <v>49.349999999999994</v>
      </c>
      <c r="N6" s="12">
        <v>89.6</v>
      </c>
      <c r="O6" s="12">
        <f t="shared" si="1"/>
        <v>26.88</v>
      </c>
      <c r="P6" s="12">
        <f t="shared" si="2"/>
        <v>230.6</v>
      </c>
      <c r="Q6" s="12">
        <f t="shared" si="3"/>
        <v>76.22999999999999</v>
      </c>
      <c r="R6" s="12">
        <v>1</v>
      </c>
      <c r="S6" s="12" t="s">
        <v>182</v>
      </c>
      <c r="T6" s="33" t="s">
        <v>22</v>
      </c>
      <c r="U6" s="21"/>
    </row>
    <row r="7" spans="1:21" s="32" customFormat="1" ht="15" customHeight="1">
      <c r="A7" s="14" t="s">
        <v>31</v>
      </c>
      <c r="B7" s="15" t="s">
        <v>32</v>
      </c>
      <c r="C7" s="15" t="s">
        <v>28</v>
      </c>
      <c r="D7" s="15" t="s">
        <v>33</v>
      </c>
      <c r="E7" s="15" t="s">
        <v>19</v>
      </c>
      <c r="F7" s="15" t="s">
        <v>30</v>
      </c>
      <c r="G7" s="15">
        <v>2</v>
      </c>
      <c r="H7" s="15">
        <v>73</v>
      </c>
      <c r="I7" s="15">
        <v>67</v>
      </c>
      <c r="J7" s="15"/>
      <c r="K7" s="15" t="s">
        <v>21</v>
      </c>
      <c r="L7" s="34"/>
      <c r="M7" s="15">
        <f t="shared" si="0"/>
        <v>49</v>
      </c>
      <c r="N7" s="16">
        <v>85</v>
      </c>
      <c r="O7" s="16">
        <f t="shared" si="1"/>
        <v>25.5</v>
      </c>
      <c r="P7" s="16">
        <f t="shared" si="2"/>
        <v>225</v>
      </c>
      <c r="Q7" s="16">
        <f t="shared" si="3"/>
        <v>74.5</v>
      </c>
      <c r="R7" s="16">
        <v>2</v>
      </c>
      <c r="S7" s="16" t="s">
        <v>184</v>
      </c>
      <c r="T7" s="15" t="s">
        <v>22</v>
      </c>
      <c r="U7" s="35"/>
    </row>
    <row r="8" spans="1:21" s="32" customFormat="1" ht="15" customHeight="1">
      <c r="A8" s="14" t="s">
        <v>36</v>
      </c>
      <c r="B8" s="15" t="s">
        <v>32</v>
      </c>
      <c r="C8" s="15" t="s">
        <v>28</v>
      </c>
      <c r="D8" s="15" t="s">
        <v>37</v>
      </c>
      <c r="E8" s="15" t="s">
        <v>19</v>
      </c>
      <c r="F8" s="15" t="s">
        <v>30</v>
      </c>
      <c r="G8" s="15">
        <v>2</v>
      </c>
      <c r="H8" s="15">
        <v>69</v>
      </c>
      <c r="I8" s="15">
        <v>68.5</v>
      </c>
      <c r="J8" s="15"/>
      <c r="K8" s="15" t="s">
        <v>21</v>
      </c>
      <c r="L8" s="34"/>
      <c r="M8" s="15">
        <f t="shared" si="0"/>
        <v>48.125</v>
      </c>
      <c r="N8" s="16">
        <v>83.8</v>
      </c>
      <c r="O8" s="16">
        <f t="shared" si="1"/>
        <v>25.139999999999997</v>
      </c>
      <c r="P8" s="16">
        <f t="shared" si="2"/>
        <v>221.3</v>
      </c>
      <c r="Q8" s="16">
        <f t="shared" si="3"/>
        <v>73.265</v>
      </c>
      <c r="R8" s="16">
        <v>3</v>
      </c>
      <c r="S8" s="16" t="s">
        <v>186</v>
      </c>
      <c r="T8" s="15"/>
      <c r="U8" s="35"/>
    </row>
    <row r="9" spans="1:21" s="32" customFormat="1" ht="15" customHeight="1">
      <c r="A9" s="14" t="s">
        <v>40</v>
      </c>
      <c r="B9" s="15" t="s">
        <v>16</v>
      </c>
      <c r="C9" s="15" t="s">
        <v>28</v>
      </c>
      <c r="D9" s="15" t="s">
        <v>41</v>
      </c>
      <c r="E9" s="15" t="s">
        <v>19</v>
      </c>
      <c r="F9" s="15" t="s">
        <v>30</v>
      </c>
      <c r="G9" s="15">
        <v>2</v>
      </c>
      <c r="H9" s="15">
        <v>78</v>
      </c>
      <c r="I9" s="15">
        <v>56.5</v>
      </c>
      <c r="J9" s="15"/>
      <c r="K9" s="15" t="s">
        <v>21</v>
      </c>
      <c r="L9" s="15"/>
      <c r="M9" s="15">
        <f t="shared" si="0"/>
        <v>47.074999999999996</v>
      </c>
      <c r="N9" s="16">
        <v>81</v>
      </c>
      <c r="O9" s="16">
        <f t="shared" si="1"/>
        <v>24.3</v>
      </c>
      <c r="P9" s="16">
        <f t="shared" si="2"/>
        <v>215.5</v>
      </c>
      <c r="Q9" s="16">
        <f t="shared" si="3"/>
        <v>71.375</v>
      </c>
      <c r="R9" s="16">
        <v>4</v>
      </c>
      <c r="S9" s="16" t="s">
        <v>186</v>
      </c>
      <c r="T9" s="15"/>
      <c r="U9" s="22"/>
    </row>
    <row r="10" spans="1:21" s="32" customFormat="1" ht="15" customHeight="1">
      <c r="A10" s="14" t="s">
        <v>34</v>
      </c>
      <c r="B10" s="15" t="s">
        <v>16</v>
      </c>
      <c r="C10" s="15" t="s">
        <v>28</v>
      </c>
      <c r="D10" s="15" t="s">
        <v>35</v>
      </c>
      <c r="E10" s="15" t="s">
        <v>19</v>
      </c>
      <c r="F10" s="15" t="s">
        <v>30</v>
      </c>
      <c r="G10" s="15">
        <v>2</v>
      </c>
      <c r="H10" s="15">
        <v>71</v>
      </c>
      <c r="I10" s="15">
        <v>67.5</v>
      </c>
      <c r="J10" s="15"/>
      <c r="K10" s="15" t="s">
        <v>21</v>
      </c>
      <c r="L10" s="15"/>
      <c r="M10" s="15">
        <f t="shared" si="0"/>
        <v>48.474999999999994</v>
      </c>
      <c r="N10" s="16">
        <v>90.6</v>
      </c>
      <c r="O10" s="16">
        <f t="shared" si="1"/>
        <v>27.179999999999996</v>
      </c>
      <c r="P10" s="16">
        <f t="shared" si="2"/>
        <v>229.1</v>
      </c>
      <c r="Q10" s="16">
        <f t="shared" si="3"/>
        <v>75.65499999999999</v>
      </c>
      <c r="R10" s="16"/>
      <c r="S10" s="16" t="s">
        <v>183</v>
      </c>
      <c r="T10" s="15"/>
      <c r="U10" s="22"/>
    </row>
    <row r="11" spans="1:21" s="32" customFormat="1" ht="15" customHeight="1" thickBot="1">
      <c r="A11" s="17" t="s">
        <v>38</v>
      </c>
      <c r="B11" s="18" t="s">
        <v>32</v>
      </c>
      <c r="C11" s="18" t="s">
        <v>28</v>
      </c>
      <c r="D11" s="18" t="s">
        <v>39</v>
      </c>
      <c r="E11" s="18" t="s">
        <v>19</v>
      </c>
      <c r="F11" s="18" t="s">
        <v>30</v>
      </c>
      <c r="G11" s="18">
        <v>2</v>
      </c>
      <c r="H11" s="18">
        <v>70</v>
      </c>
      <c r="I11" s="18">
        <v>65.5</v>
      </c>
      <c r="J11" s="18"/>
      <c r="K11" s="18" t="s">
        <v>21</v>
      </c>
      <c r="L11" s="18"/>
      <c r="M11" s="18">
        <f t="shared" si="0"/>
        <v>47.425</v>
      </c>
      <c r="N11" s="19">
        <v>87.2</v>
      </c>
      <c r="O11" s="19">
        <f t="shared" si="1"/>
        <v>26.16</v>
      </c>
      <c r="P11" s="19">
        <f t="shared" si="2"/>
        <v>222.7</v>
      </c>
      <c r="Q11" s="19">
        <f t="shared" si="3"/>
        <v>73.585</v>
      </c>
      <c r="R11" s="19"/>
      <c r="S11" s="20" t="s">
        <v>185</v>
      </c>
      <c r="T11" s="18"/>
      <c r="U11" s="23"/>
    </row>
    <row r="12" spans="1:21" s="32" customFormat="1" ht="15" customHeight="1">
      <c r="A12" s="10" t="s">
        <v>42</v>
      </c>
      <c r="B12" s="11" t="s">
        <v>16</v>
      </c>
      <c r="C12" s="11" t="s">
        <v>43</v>
      </c>
      <c r="D12" s="11" t="s">
        <v>44</v>
      </c>
      <c r="E12" s="11" t="s">
        <v>19</v>
      </c>
      <c r="F12" s="11" t="s">
        <v>45</v>
      </c>
      <c r="G12" s="11">
        <v>2</v>
      </c>
      <c r="H12" s="11">
        <v>66</v>
      </c>
      <c r="I12" s="11">
        <v>62.5</v>
      </c>
      <c r="J12" s="11"/>
      <c r="K12" s="11" t="s">
        <v>21</v>
      </c>
      <c r="L12" s="36"/>
      <c r="M12" s="11">
        <f t="shared" si="0"/>
        <v>44.974999999999994</v>
      </c>
      <c r="N12" s="12">
        <v>84.4</v>
      </c>
      <c r="O12" s="12">
        <f t="shared" si="1"/>
        <v>25.32</v>
      </c>
      <c r="P12" s="12">
        <f t="shared" si="2"/>
        <v>212.9</v>
      </c>
      <c r="Q12" s="12">
        <f t="shared" si="3"/>
        <v>70.29499999999999</v>
      </c>
      <c r="R12" s="12">
        <v>1</v>
      </c>
      <c r="S12" s="13" t="s">
        <v>187</v>
      </c>
      <c r="T12" s="33" t="s">
        <v>22</v>
      </c>
      <c r="U12" s="37"/>
    </row>
    <row r="13" spans="1:21" s="32" customFormat="1" ht="15" customHeight="1">
      <c r="A13" s="14" t="s">
        <v>46</v>
      </c>
      <c r="B13" s="15" t="s">
        <v>16</v>
      </c>
      <c r="C13" s="15" t="s">
        <v>43</v>
      </c>
      <c r="D13" s="15" t="s">
        <v>47</v>
      </c>
      <c r="E13" s="15" t="s">
        <v>19</v>
      </c>
      <c r="F13" s="15" t="s">
        <v>45</v>
      </c>
      <c r="G13" s="15">
        <v>2</v>
      </c>
      <c r="H13" s="15">
        <v>58</v>
      </c>
      <c r="I13" s="15">
        <v>65</v>
      </c>
      <c r="J13" s="15"/>
      <c r="K13" s="15" t="s">
        <v>21</v>
      </c>
      <c r="L13" s="15"/>
      <c r="M13" s="15">
        <f t="shared" si="0"/>
        <v>43.05</v>
      </c>
      <c r="N13" s="16">
        <v>82.2</v>
      </c>
      <c r="O13" s="16">
        <f t="shared" si="1"/>
        <v>24.66</v>
      </c>
      <c r="P13" s="16">
        <f t="shared" si="2"/>
        <v>205.2</v>
      </c>
      <c r="Q13" s="16">
        <f t="shared" si="3"/>
        <v>67.71</v>
      </c>
      <c r="R13" s="16">
        <v>2</v>
      </c>
      <c r="S13" s="16" t="s">
        <v>188</v>
      </c>
      <c r="T13" s="15" t="s">
        <v>22</v>
      </c>
      <c r="U13" s="22"/>
    </row>
    <row r="14" spans="1:21" s="32" customFormat="1" ht="15" customHeight="1">
      <c r="A14" s="14" t="s">
        <v>52</v>
      </c>
      <c r="B14" s="15" t="s">
        <v>16</v>
      </c>
      <c r="C14" s="15" t="s">
        <v>43</v>
      </c>
      <c r="D14" s="15" t="s">
        <v>53</v>
      </c>
      <c r="E14" s="15" t="s">
        <v>19</v>
      </c>
      <c r="F14" s="15" t="s">
        <v>45</v>
      </c>
      <c r="G14" s="15">
        <v>2</v>
      </c>
      <c r="H14" s="15">
        <v>50</v>
      </c>
      <c r="I14" s="15">
        <v>59.5</v>
      </c>
      <c r="J14" s="15"/>
      <c r="K14" s="15" t="s">
        <v>21</v>
      </c>
      <c r="L14" s="15"/>
      <c r="M14" s="15">
        <f t="shared" si="0"/>
        <v>38.325</v>
      </c>
      <c r="N14" s="16">
        <v>77</v>
      </c>
      <c r="O14" s="16">
        <f t="shared" si="1"/>
        <v>23.099999999999998</v>
      </c>
      <c r="P14" s="16">
        <f t="shared" si="2"/>
        <v>186.5</v>
      </c>
      <c r="Q14" s="16">
        <f t="shared" si="3"/>
        <v>61.425</v>
      </c>
      <c r="R14" s="16">
        <v>3</v>
      </c>
      <c r="S14" s="16" t="s">
        <v>191</v>
      </c>
      <c r="T14" s="15"/>
      <c r="U14" s="22"/>
    </row>
    <row r="15" spans="1:21" s="32" customFormat="1" ht="15" customHeight="1">
      <c r="A15" s="14" t="s">
        <v>48</v>
      </c>
      <c r="B15" s="15" t="s">
        <v>16</v>
      </c>
      <c r="C15" s="15" t="s">
        <v>43</v>
      </c>
      <c r="D15" s="15" t="s">
        <v>49</v>
      </c>
      <c r="E15" s="15" t="s">
        <v>19</v>
      </c>
      <c r="F15" s="15" t="s">
        <v>45</v>
      </c>
      <c r="G15" s="15">
        <v>2</v>
      </c>
      <c r="H15" s="15">
        <v>49</v>
      </c>
      <c r="I15" s="15">
        <v>65</v>
      </c>
      <c r="J15" s="15"/>
      <c r="K15" s="15" t="s">
        <v>21</v>
      </c>
      <c r="L15" s="15"/>
      <c r="M15" s="15">
        <f t="shared" si="0"/>
        <v>39.9</v>
      </c>
      <c r="N15" s="16">
        <v>81.2</v>
      </c>
      <c r="O15" s="16">
        <f t="shared" si="1"/>
        <v>24.36</v>
      </c>
      <c r="P15" s="16">
        <f t="shared" si="2"/>
        <v>195.2</v>
      </c>
      <c r="Q15" s="16">
        <f t="shared" si="3"/>
        <v>64.25999999999999</v>
      </c>
      <c r="R15" s="16"/>
      <c r="S15" s="16" t="s">
        <v>189</v>
      </c>
      <c r="T15" s="15"/>
      <c r="U15" s="22"/>
    </row>
    <row r="16" spans="1:21" s="32" customFormat="1" ht="15" customHeight="1">
      <c r="A16" s="14" t="s">
        <v>54</v>
      </c>
      <c r="B16" s="15" t="s">
        <v>16</v>
      </c>
      <c r="C16" s="15" t="s">
        <v>43</v>
      </c>
      <c r="D16" s="15" t="s">
        <v>55</v>
      </c>
      <c r="E16" s="15" t="s">
        <v>19</v>
      </c>
      <c r="F16" s="15" t="s">
        <v>45</v>
      </c>
      <c r="G16" s="15">
        <v>2</v>
      </c>
      <c r="H16" s="15">
        <v>48</v>
      </c>
      <c r="I16" s="15">
        <v>59.5</v>
      </c>
      <c r="J16" s="15"/>
      <c r="K16" s="15" t="s">
        <v>21</v>
      </c>
      <c r="L16" s="34"/>
      <c r="M16" s="15">
        <f t="shared" si="0"/>
        <v>37.625</v>
      </c>
      <c r="N16" s="16">
        <v>80.4</v>
      </c>
      <c r="O16" s="16">
        <f t="shared" si="1"/>
        <v>24.12</v>
      </c>
      <c r="P16" s="16">
        <f t="shared" si="2"/>
        <v>187.9</v>
      </c>
      <c r="Q16" s="16">
        <f t="shared" si="3"/>
        <v>61.745000000000005</v>
      </c>
      <c r="R16" s="16"/>
      <c r="S16" s="20" t="s">
        <v>190</v>
      </c>
      <c r="T16" s="34"/>
      <c r="U16" s="35"/>
    </row>
    <row r="17" spans="1:21" s="32" customFormat="1" ht="15" customHeight="1" thickBot="1">
      <c r="A17" s="17" t="s">
        <v>50</v>
      </c>
      <c r="B17" s="18" t="s">
        <v>16</v>
      </c>
      <c r="C17" s="18" t="s">
        <v>43</v>
      </c>
      <c r="D17" s="18" t="s">
        <v>51</v>
      </c>
      <c r="E17" s="18" t="s">
        <v>19</v>
      </c>
      <c r="F17" s="18" t="s">
        <v>45</v>
      </c>
      <c r="G17" s="18">
        <v>2</v>
      </c>
      <c r="H17" s="18">
        <v>60</v>
      </c>
      <c r="I17" s="18">
        <v>50</v>
      </c>
      <c r="J17" s="18"/>
      <c r="K17" s="18" t="s">
        <v>21</v>
      </c>
      <c r="L17" s="18"/>
      <c r="M17" s="18">
        <f t="shared" si="0"/>
        <v>38.5</v>
      </c>
      <c r="N17" s="19">
        <v>75.8</v>
      </c>
      <c r="O17" s="19">
        <f t="shared" si="1"/>
        <v>22.74</v>
      </c>
      <c r="P17" s="19">
        <f t="shared" si="2"/>
        <v>185.8</v>
      </c>
      <c r="Q17" s="19">
        <f t="shared" si="3"/>
        <v>61.239999999999995</v>
      </c>
      <c r="R17" s="19"/>
      <c r="S17" s="19" t="s">
        <v>190</v>
      </c>
      <c r="T17" s="18"/>
      <c r="U17" s="23"/>
    </row>
    <row r="18" spans="1:21" s="32" customFormat="1" ht="15" customHeight="1">
      <c r="A18" s="10" t="s">
        <v>60</v>
      </c>
      <c r="B18" s="11" t="s">
        <v>16</v>
      </c>
      <c r="C18" s="11" t="s">
        <v>57</v>
      </c>
      <c r="D18" s="11" t="s">
        <v>61</v>
      </c>
      <c r="E18" s="11" t="s">
        <v>19</v>
      </c>
      <c r="F18" s="11" t="s">
        <v>59</v>
      </c>
      <c r="G18" s="11">
        <v>1</v>
      </c>
      <c r="H18" s="11">
        <v>66</v>
      </c>
      <c r="I18" s="11">
        <v>58.5</v>
      </c>
      <c r="J18" s="11"/>
      <c r="K18" s="11" t="s">
        <v>21</v>
      </c>
      <c r="L18" s="36"/>
      <c r="M18" s="11">
        <f t="shared" si="0"/>
        <v>43.574999999999996</v>
      </c>
      <c r="N18" s="12">
        <v>80.6</v>
      </c>
      <c r="O18" s="12">
        <f t="shared" si="1"/>
        <v>24.179999999999996</v>
      </c>
      <c r="P18" s="12">
        <f t="shared" si="2"/>
        <v>205.1</v>
      </c>
      <c r="Q18" s="12">
        <f t="shared" si="3"/>
        <v>67.755</v>
      </c>
      <c r="R18" s="12">
        <v>1</v>
      </c>
      <c r="S18" s="13" t="s">
        <v>193</v>
      </c>
      <c r="T18" s="11" t="s">
        <v>22</v>
      </c>
      <c r="U18" s="37"/>
    </row>
    <row r="19" spans="1:21" s="32" customFormat="1" ht="15" customHeight="1" thickBot="1">
      <c r="A19" s="17" t="s">
        <v>56</v>
      </c>
      <c r="B19" s="18" t="s">
        <v>16</v>
      </c>
      <c r="C19" s="18" t="s">
        <v>57</v>
      </c>
      <c r="D19" s="18" t="s">
        <v>58</v>
      </c>
      <c r="E19" s="18" t="s">
        <v>19</v>
      </c>
      <c r="F19" s="18" t="s">
        <v>59</v>
      </c>
      <c r="G19" s="18">
        <v>1</v>
      </c>
      <c r="H19" s="18">
        <v>71</v>
      </c>
      <c r="I19" s="18">
        <v>60.5</v>
      </c>
      <c r="J19" s="18"/>
      <c r="K19" s="18" t="s">
        <v>21</v>
      </c>
      <c r="L19" s="18"/>
      <c r="M19" s="18">
        <f t="shared" si="0"/>
        <v>46.02499999999999</v>
      </c>
      <c r="N19" s="19">
        <v>83.8</v>
      </c>
      <c r="O19" s="19">
        <f t="shared" si="1"/>
        <v>25.139999999999997</v>
      </c>
      <c r="P19" s="19">
        <f t="shared" si="2"/>
        <v>215.3</v>
      </c>
      <c r="Q19" s="19">
        <f t="shared" si="3"/>
        <v>71.16499999999999</v>
      </c>
      <c r="R19" s="19"/>
      <c r="S19" s="19" t="s">
        <v>192</v>
      </c>
      <c r="T19" s="18"/>
      <c r="U19" s="23"/>
    </row>
    <row r="20" spans="1:21" s="32" customFormat="1" ht="15" customHeight="1">
      <c r="A20" s="10" t="s">
        <v>62</v>
      </c>
      <c r="B20" s="11" t="s">
        <v>16</v>
      </c>
      <c r="C20" s="11" t="s">
        <v>63</v>
      </c>
      <c r="D20" s="11" t="s">
        <v>64</v>
      </c>
      <c r="E20" s="11" t="s">
        <v>19</v>
      </c>
      <c r="F20" s="11" t="s">
        <v>65</v>
      </c>
      <c r="G20" s="11">
        <v>2</v>
      </c>
      <c r="H20" s="11">
        <v>78</v>
      </c>
      <c r="I20" s="11">
        <v>62</v>
      </c>
      <c r="J20" s="11"/>
      <c r="K20" s="11" t="s">
        <v>21</v>
      </c>
      <c r="L20" s="11"/>
      <c r="M20" s="11">
        <f t="shared" si="0"/>
        <v>49</v>
      </c>
      <c r="N20" s="12">
        <v>84.4</v>
      </c>
      <c r="O20" s="12">
        <f t="shared" si="1"/>
        <v>25.32</v>
      </c>
      <c r="P20" s="12">
        <f t="shared" si="2"/>
        <v>224.4</v>
      </c>
      <c r="Q20" s="12">
        <f t="shared" si="3"/>
        <v>74.32</v>
      </c>
      <c r="R20" s="12">
        <v>1</v>
      </c>
      <c r="S20" s="12" t="s">
        <v>194</v>
      </c>
      <c r="T20" s="11" t="s">
        <v>22</v>
      </c>
      <c r="U20" s="21"/>
    </row>
    <row r="21" spans="1:21" s="32" customFormat="1" ht="15" customHeight="1">
      <c r="A21" s="14" t="s">
        <v>70</v>
      </c>
      <c r="B21" s="15" t="s">
        <v>16</v>
      </c>
      <c r="C21" s="15" t="s">
        <v>63</v>
      </c>
      <c r="D21" s="15" t="s">
        <v>71</v>
      </c>
      <c r="E21" s="15" t="s">
        <v>19</v>
      </c>
      <c r="F21" s="15" t="s">
        <v>65</v>
      </c>
      <c r="G21" s="15">
        <v>2</v>
      </c>
      <c r="H21" s="15">
        <v>54</v>
      </c>
      <c r="I21" s="15">
        <v>68.5</v>
      </c>
      <c r="J21" s="15"/>
      <c r="K21" s="15" t="s">
        <v>21</v>
      </c>
      <c r="L21" s="15"/>
      <c r="M21" s="15">
        <f t="shared" si="0"/>
        <v>42.875</v>
      </c>
      <c r="N21" s="16">
        <v>84</v>
      </c>
      <c r="O21" s="16">
        <f t="shared" si="1"/>
        <v>25.2</v>
      </c>
      <c r="P21" s="16">
        <f t="shared" si="2"/>
        <v>206.5</v>
      </c>
      <c r="Q21" s="16">
        <f t="shared" si="3"/>
        <v>68.075</v>
      </c>
      <c r="R21" s="16">
        <v>2</v>
      </c>
      <c r="S21" s="16" t="s">
        <v>196</v>
      </c>
      <c r="T21" s="15" t="s">
        <v>197</v>
      </c>
      <c r="U21" s="22"/>
    </row>
    <row r="22" spans="1:21" s="32" customFormat="1" ht="15" customHeight="1">
      <c r="A22" s="14" t="s">
        <v>68</v>
      </c>
      <c r="B22" s="15" t="s">
        <v>16</v>
      </c>
      <c r="C22" s="15" t="s">
        <v>63</v>
      </c>
      <c r="D22" s="15" t="s">
        <v>69</v>
      </c>
      <c r="E22" s="15" t="s">
        <v>19</v>
      </c>
      <c r="F22" s="15" t="s">
        <v>65</v>
      </c>
      <c r="G22" s="15">
        <v>2</v>
      </c>
      <c r="H22" s="15">
        <v>64</v>
      </c>
      <c r="I22" s="15">
        <v>62.5</v>
      </c>
      <c r="J22" s="15"/>
      <c r="K22" s="15" t="s">
        <v>21</v>
      </c>
      <c r="L22" s="15"/>
      <c r="M22" s="15">
        <f t="shared" si="0"/>
        <v>44.275</v>
      </c>
      <c r="N22" s="16">
        <v>84.8</v>
      </c>
      <c r="O22" s="16">
        <f t="shared" si="1"/>
        <v>25.439999999999998</v>
      </c>
      <c r="P22" s="16">
        <f t="shared" si="2"/>
        <v>211.3</v>
      </c>
      <c r="Q22" s="16">
        <f t="shared" si="3"/>
        <v>69.715</v>
      </c>
      <c r="R22" s="16"/>
      <c r="S22" s="20" t="s">
        <v>195</v>
      </c>
      <c r="T22" s="15"/>
      <c r="U22" s="22"/>
    </row>
    <row r="23" spans="1:21" s="32" customFormat="1" ht="15" customHeight="1">
      <c r="A23" s="14" t="s">
        <v>66</v>
      </c>
      <c r="B23" s="15" t="s">
        <v>16</v>
      </c>
      <c r="C23" s="15" t="s">
        <v>63</v>
      </c>
      <c r="D23" s="15" t="s">
        <v>67</v>
      </c>
      <c r="E23" s="15" t="s">
        <v>19</v>
      </c>
      <c r="F23" s="15" t="s">
        <v>65</v>
      </c>
      <c r="G23" s="15">
        <v>2</v>
      </c>
      <c r="H23" s="15">
        <v>73</v>
      </c>
      <c r="I23" s="15">
        <v>55</v>
      </c>
      <c r="J23" s="15"/>
      <c r="K23" s="15" t="s">
        <v>21</v>
      </c>
      <c r="L23" s="15"/>
      <c r="M23" s="15">
        <f t="shared" si="0"/>
        <v>44.8</v>
      </c>
      <c r="N23" s="16">
        <v>76.4</v>
      </c>
      <c r="O23" s="16">
        <f t="shared" si="1"/>
        <v>22.92</v>
      </c>
      <c r="P23" s="16">
        <f t="shared" si="2"/>
        <v>204.4</v>
      </c>
      <c r="Q23" s="16">
        <f t="shared" si="3"/>
        <v>67.72</v>
      </c>
      <c r="R23" s="16"/>
      <c r="S23" s="16" t="s">
        <v>198</v>
      </c>
      <c r="T23" s="15"/>
      <c r="U23" s="22"/>
    </row>
    <row r="24" spans="1:21" s="32" customFormat="1" ht="15" customHeight="1" thickBot="1">
      <c r="A24" s="17" t="s">
        <v>72</v>
      </c>
      <c r="B24" s="18" t="s">
        <v>16</v>
      </c>
      <c r="C24" s="18" t="s">
        <v>63</v>
      </c>
      <c r="D24" s="18" t="s">
        <v>73</v>
      </c>
      <c r="E24" s="18" t="s">
        <v>19</v>
      </c>
      <c r="F24" s="18" t="s">
        <v>65</v>
      </c>
      <c r="G24" s="18">
        <v>2</v>
      </c>
      <c r="H24" s="18">
        <v>53</v>
      </c>
      <c r="I24" s="18">
        <v>62.5</v>
      </c>
      <c r="J24" s="18"/>
      <c r="K24" s="18" t="s">
        <v>21</v>
      </c>
      <c r="L24" s="18"/>
      <c r="M24" s="18">
        <f t="shared" si="0"/>
        <v>40.425</v>
      </c>
      <c r="N24" s="19">
        <v>81.8</v>
      </c>
      <c r="O24" s="19">
        <f t="shared" si="1"/>
        <v>24.54</v>
      </c>
      <c r="P24" s="19">
        <f t="shared" si="2"/>
        <v>197.3</v>
      </c>
      <c r="Q24" s="19">
        <f t="shared" si="3"/>
        <v>64.965</v>
      </c>
      <c r="R24" s="19"/>
      <c r="S24" s="19" t="s">
        <v>199</v>
      </c>
      <c r="T24" s="18"/>
      <c r="U24" s="23"/>
    </row>
    <row r="25" spans="1:21" s="32" customFormat="1" ht="15" customHeight="1">
      <c r="A25" s="10" t="s">
        <v>84</v>
      </c>
      <c r="B25" s="11" t="s">
        <v>16</v>
      </c>
      <c r="C25" s="11" t="s">
        <v>75</v>
      </c>
      <c r="D25" s="11" t="s">
        <v>85</v>
      </c>
      <c r="E25" s="11" t="s">
        <v>19</v>
      </c>
      <c r="F25" s="11" t="s">
        <v>77</v>
      </c>
      <c r="G25" s="11">
        <v>2</v>
      </c>
      <c r="H25" s="11">
        <v>72</v>
      </c>
      <c r="I25" s="11">
        <v>60</v>
      </c>
      <c r="J25" s="11"/>
      <c r="K25" s="11" t="s">
        <v>21</v>
      </c>
      <c r="L25" s="11"/>
      <c r="M25" s="11">
        <f t="shared" si="0"/>
        <v>46.2</v>
      </c>
      <c r="N25" s="12">
        <v>85</v>
      </c>
      <c r="O25" s="12">
        <f t="shared" si="1"/>
        <v>25.5</v>
      </c>
      <c r="P25" s="12">
        <f t="shared" si="2"/>
        <v>217</v>
      </c>
      <c r="Q25" s="12">
        <f t="shared" si="3"/>
        <v>71.7</v>
      </c>
      <c r="R25" s="12">
        <v>1</v>
      </c>
      <c r="S25" s="12" t="s">
        <v>201</v>
      </c>
      <c r="T25" s="11" t="s">
        <v>22</v>
      </c>
      <c r="U25" s="21"/>
    </row>
    <row r="26" spans="1:21" s="32" customFormat="1" ht="15" customHeight="1">
      <c r="A26" s="14" t="s">
        <v>74</v>
      </c>
      <c r="B26" s="15" t="s">
        <v>16</v>
      </c>
      <c r="C26" s="15" t="s">
        <v>75</v>
      </c>
      <c r="D26" s="15" t="s">
        <v>76</v>
      </c>
      <c r="E26" s="15" t="s">
        <v>19</v>
      </c>
      <c r="F26" s="15" t="s">
        <v>77</v>
      </c>
      <c r="G26" s="15">
        <v>2</v>
      </c>
      <c r="H26" s="15">
        <v>74</v>
      </c>
      <c r="I26" s="15">
        <v>69.5</v>
      </c>
      <c r="J26" s="15"/>
      <c r="K26" s="15" t="s">
        <v>21</v>
      </c>
      <c r="L26" s="15"/>
      <c r="M26" s="15">
        <f t="shared" si="0"/>
        <v>50.224999999999994</v>
      </c>
      <c r="N26" s="16">
        <v>79</v>
      </c>
      <c r="O26" s="16">
        <f t="shared" si="1"/>
        <v>23.7</v>
      </c>
      <c r="P26" s="16">
        <f t="shared" si="2"/>
        <v>222.5</v>
      </c>
      <c r="Q26" s="16">
        <f t="shared" si="3"/>
        <v>73.925</v>
      </c>
      <c r="R26" s="16"/>
      <c r="S26" s="16" t="s">
        <v>200</v>
      </c>
      <c r="T26" s="15"/>
      <c r="U26" s="22"/>
    </row>
    <row r="27" spans="1:21" s="32" customFormat="1" ht="15" customHeight="1">
      <c r="A27" s="14" t="s">
        <v>80</v>
      </c>
      <c r="B27" s="15" t="s">
        <v>16</v>
      </c>
      <c r="C27" s="15" t="s">
        <v>75</v>
      </c>
      <c r="D27" s="15" t="s">
        <v>81</v>
      </c>
      <c r="E27" s="15" t="s">
        <v>19</v>
      </c>
      <c r="F27" s="15" t="s">
        <v>77</v>
      </c>
      <c r="G27" s="15">
        <v>2</v>
      </c>
      <c r="H27" s="15">
        <v>71</v>
      </c>
      <c r="I27" s="15">
        <v>64</v>
      </c>
      <c r="J27" s="15"/>
      <c r="K27" s="15" t="s">
        <v>21</v>
      </c>
      <c r="L27" s="15"/>
      <c r="M27" s="15">
        <f t="shared" si="0"/>
        <v>47.25</v>
      </c>
      <c r="N27" s="16">
        <v>77.8</v>
      </c>
      <c r="O27" s="16">
        <f t="shared" si="1"/>
        <v>23.34</v>
      </c>
      <c r="P27" s="16">
        <f t="shared" si="2"/>
        <v>212.8</v>
      </c>
      <c r="Q27" s="16">
        <f t="shared" si="3"/>
        <v>70.59</v>
      </c>
      <c r="R27" s="16"/>
      <c r="S27" s="16" t="s">
        <v>202</v>
      </c>
      <c r="T27" s="15"/>
      <c r="U27" s="22"/>
    </row>
    <row r="28" spans="1:21" s="32" customFormat="1" ht="15" customHeight="1">
      <c r="A28" s="14" t="s">
        <v>78</v>
      </c>
      <c r="B28" s="15" t="s">
        <v>16</v>
      </c>
      <c r="C28" s="15" t="s">
        <v>75</v>
      </c>
      <c r="D28" s="15" t="s">
        <v>79</v>
      </c>
      <c r="E28" s="15" t="s">
        <v>19</v>
      </c>
      <c r="F28" s="15" t="s">
        <v>77</v>
      </c>
      <c r="G28" s="15">
        <v>2</v>
      </c>
      <c r="H28" s="15">
        <v>73</v>
      </c>
      <c r="I28" s="15">
        <v>63.5</v>
      </c>
      <c r="J28" s="15"/>
      <c r="K28" s="15" t="s">
        <v>21</v>
      </c>
      <c r="L28" s="15"/>
      <c r="M28" s="15">
        <f t="shared" si="0"/>
        <v>47.77499999999999</v>
      </c>
      <c r="N28" s="16">
        <v>0</v>
      </c>
      <c r="O28" s="16">
        <f t="shared" si="1"/>
        <v>0</v>
      </c>
      <c r="P28" s="16">
        <f t="shared" si="2"/>
        <v>136.5</v>
      </c>
      <c r="Q28" s="16">
        <f t="shared" si="3"/>
        <v>47.77499999999999</v>
      </c>
      <c r="R28" s="16"/>
      <c r="S28" s="16" t="s">
        <v>203</v>
      </c>
      <c r="T28" s="15"/>
      <c r="U28" s="22"/>
    </row>
    <row r="29" spans="1:21" s="32" customFormat="1" ht="15" customHeight="1" thickBot="1">
      <c r="A29" s="17" t="s">
        <v>82</v>
      </c>
      <c r="B29" s="18" t="s">
        <v>16</v>
      </c>
      <c r="C29" s="18" t="s">
        <v>75</v>
      </c>
      <c r="D29" s="18" t="s">
        <v>83</v>
      </c>
      <c r="E29" s="18" t="s">
        <v>19</v>
      </c>
      <c r="F29" s="18" t="s">
        <v>77</v>
      </c>
      <c r="G29" s="18">
        <v>2</v>
      </c>
      <c r="H29" s="18">
        <v>72</v>
      </c>
      <c r="I29" s="18">
        <v>61.5</v>
      </c>
      <c r="J29" s="18"/>
      <c r="K29" s="18" t="s">
        <v>21</v>
      </c>
      <c r="L29" s="18"/>
      <c r="M29" s="18">
        <f t="shared" si="0"/>
        <v>46.724999999999994</v>
      </c>
      <c r="N29" s="19">
        <v>0</v>
      </c>
      <c r="O29" s="19">
        <f t="shared" si="1"/>
        <v>0</v>
      </c>
      <c r="P29" s="19">
        <f t="shared" si="2"/>
        <v>133.5</v>
      </c>
      <c r="Q29" s="19">
        <f t="shared" si="3"/>
        <v>46.724999999999994</v>
      </c>
      <c r="R29" s="19"/>
      <c r="S29" s="19" t="s">
        <v>203</v>
      </c>
      <c r="T29" s="18"/>
      <c r="U29" s="23"/>
    </row>
    <row r="30" spans="1:21" s="32" customFormat="1" ht="15" customHeight="1">
      <c r="A30" s="10" t="s">
        <v>86</v>
      </c>
      <c r="B30" s="11" t="s">
        <v>16</v>
      </c>
      <c r="C30" s="11" t="s">
        <v>87</v>
      </c>
      <c r="D30" s="11" t="s">
        <v>88</v>
      </c>
      <c r="E30" s="11" t="s">
        <v>19</v>
      </c>
      <c r="F30" s="11" t="s">
        <v>89</v>
      </c>
      <c r="G30" s="11">
        <v>2</v>
      </c>
      <c r="H30" s="11">
        <v>70</v>
      </c>
      <c r="I30" s="11">
        <v>61</v>
      </c>
      <c r="J30" s="11"/>
      <c r="K30" s="11" t="s">
        <v>21</v>
      </c>
      <c r="L30" s="11"/>
      <c r="M30" s="11">
        <f t="shared" si="0"/>
        <v>45.849999999999994</v>
      </c>
      <c r="N30" s="12">
        <v>86.4</v>
      </c>
      <c r="O30" s="12">
        <f t="shared" si="1"/>
        <v>25.92</v>
      </c>
      <c r="P30" s="12">
        <f t="shared" si="2"/>
        <v>217.4</v>
      </c>
      <c r="Q30" s="12">
        <f t="shared" si="3"/>
        <v>71.77</v>
      </c>
      <c r="R30" s="12">
        <v>1</v>
      </c>
      <c r="S30" s="13" t="s">
        <v>204</v>
      </c>
      <c r="T30" s="11" t="s">
        <v>22</v>
      </c>
      <c r="U30" s="21"/>
    </row>
    <row r="31" spans="1:21" s="32" customFormat="1" ht="15" customHeight="1">
      <c r="A31" s="14" t="s">
        <v>90</v>
      </c>
      <c r="B31" s="15" t="s">
        <v>16</v>
      </c>
      <c r="C31" s="15" t="s">
        <v>87</v>
      </c>
      <c r="D31" s="15" t="s">
        <v>91</v>
      </c>
      <c r="E31" s="15" t="s">
        <v>19</v>
      </c>
      <c r="F31" s="15" t="s">
        <v>89</v>
      </c>
      <c r="G31" s="15">
        <v>2</v>
      </c>
      <c r="H31" s="15">
        <v>64</v>
      </c>
      <c r="I31" s="15">
        <v>62</v>
      </c>
      <c r="J31" s="15"/>
      <c r="K31" s="15" t="s">
        <v>21</v>
      </c>
      <c r="L31" s="15"/>
      <c r="M31" s="15">
        <f t="shared" si="0"/>
        <v>44.099999999999994</v>
      </c>
      <c r="N31" s="16">
        <v>84.8</v>
      </c>
      <c r="O31" s="16">
        <f t="shared" si="1"/>
        <v>25.439999999999998</v>
      </c>
      <c r="P31" s="16">
        <f t="shared" si="2"/>
        <v>210.8</v>
      </c>
      <c r="Q31" s="16">
        <f t="shared" si="3"/>
        <v>69.53999999999999</v>
      </c>
      <c r="R31" s="16">
        <v>2</v>
      </c>
      <c r="S31" s="16" t="s">
        <v>188</v>
      </c>
      <c r="T31" s="15" t="s">
        <v>22</v>
      </c>
      <c r="U31" s="22"/>
    </row>
    <row r="32" spans="1:21" s="32" customFormat="1" ht="15" customHeight="1">
      <c r="A32" s="14" t="s">
        <v>92</v>
      </c>
      <c r="B32" s="15" t="s">
        <v>16</v>
      </c>
      <c r="C32" s="15" t="s">
        <v>87</v>
      </c>
      <c r="D32" s="15" t="s">
        <v>93</v>
      </c>
      <c r="E32" s="15" t="s">
        <v>19</v>
      </c>
      <c r="F32" s="15" t="s">
        <v>89</v>
      </c>
      <c r="G32" s="15">
        <v>2</v>
      </c>
      <c r="H32" s="15">
        <v>68</v>
      </c>
      <c r="I32" s="15">
        <v>51.5</v>
      </c>
      <c r="J32" s="15"/>
      <c r="K32" s="15" t="s">
        <v>21</v>
      </c>
      <c r="L32" s="34"/>
      <c r="M32" s="15">
        <f t="shared" si="0"/>
        <v>41.824999999999996</v>
      </c>
      <c r="N32" s="16">
        <v>84.8</v>
      </c>
      <c r="O32" s="16">
        <f t="shared" si="1"/>
        <v>25.439999999999998</v>
      </c>
      <c r="P32" s="16">
        <f t="shared" si="2"/>
        <v>204.3</v>
      </c>
      <c r="Q32" s="16">
        <f t="shared" si="3"/>
        <v>67.26499999999999</v>
      </c>
      <c r="R32" s="16">
        <v>3</v>
      </c>
      <c r="S32" s="16" t="s">
        <v>205</v>
      </c>
      <c r="T32" s="15"/>
      <c r="U32" s="35"/>
    </row>
    <row r="33" spans="1:21" s="32" customFormat="1" ht="15" customHeight="1" thickBot="1">
      <c r="A33" s="26" t="s">
        <v>94</v>
      </c>
      <c r="B33" s="27" t="s">
        <v>16</v>
      </c>
      <c r="C33" s="27" t="s">
        <v>87</v>
      </c>
      <c r="D33" s="27" t="s">
        <v>95</v>
      </c>
      <c r="E33" s="27" t="s">
        <v>19</v>
      </c>
      <c r="F33" s="27" t="s">
        <v>89</v>
      </c>
      <c r="G33" s="27">
        <v>2</v>
      </c>
      <c r="H33" s="27">
        <v>51</v>
      </c>
      <c r="I33" s="27">
        <v>48.5</v>
      </c>
      <c r="J33" s="27"/>
      <c r="K33" s="27" t="s">
        <v>21</v>
      </c>
      <c r="L33" s="38"/>
      <c r="M33" s="27">
        <f t="shared" si="0"/>
        <v>34.824999999999996</v>
      </c>
      <c r="N33" s="24">
        <v>73.6</v>
      </c>
      <c r="O33" s="24">
        <f t="shared" si="1"/>
        <v>22.08</v>
      </c>
      <c r="P33" s="24">
        <f t="shared" si="2"/>
        <v>173.1</v>
      </c>
      <c r="Q33" s="24">
        <f t="shared" si="3"/>
        <v>56.904999999999994</v>
      </c>
      <c r="R33" s="24">
        <v>4</v>
      </c>
      <c r="S33" s="20" t="s">
        <v>206</v>
      </c>
      <c r="T33" s="38"/>
      <c r="U33" s="39"/>
    </row>
    <row r="34" spans="1:21" s="32" customFormat="1" ht="15" customHeight="1">
      <c r="A34" s="10" t="s">
        <v>100</v>
      </c>
      <c r="B34" s="11" t="s">
        <v>32</v>
      </c>
      <c r="C34" s="11" t="s">
        <v>97</v>
      </c>
      <c r="D34" s="11" t="s">
        <v>101</v>
      </c>
      <c r="E34" s="11" t="s">
        <v>19</v>
      </c>
      <c r="F34" s="11" t="s">
        <v>99</v>
      </c>
      <c r="G34" s="11">
        <v>1</v>
      </c>
      <c r="H34" s="11">
        <v>61</v>
      </c>
      <c r="I34" s="11">
        <v>61.5</v>
      </c>
      <c r="J34" s="11"/>
      <c r="K34" s="11" t="s">
        <v>21</v>
      </c>
      <c r="L34" s="11"/>
      <c r="M34" s="11">
        <f t="shared" si="0"/>
        <v>42.875</v>
      </c>
      <c r="N34" s="12">
        <v>85.4</v>
      </c>
      <c r="O34" s="12">
        <f t="shared" si="1"/>
        <v>25.62</v>
      </c>
      <c r="P34" s="12">
        <f t="shared" si="2"/>
        <v>207.9</v>
      </c>
      <c r="Q34" s="12">
        <f t="shared" si="3"/>
        <v>68.495</v>
      </c>
      <c r="R34" s="12">
        <v>1</v>
      </c>
      <c r="S34" s="13" t="s">
        <v>207</v>
      </c>
      <c r="T34" s="11" t="s">
        <v>22</v>
      </c>
      <c r="U34" s="21"/>
    </row>
    <row r="35" spans="1:21" s="32" customFormat="1" ht="15" customHeight="1">
      <c r="A35" s="14" t="s">
        <v>96</v>
      </c>
      <c r="B35" s="15" t="s">
        <v>32</v>
      </c>
      <c r="C35" s="15" t="s">
        <v>97</v>
      </c>
      <c r="D35" s="15" t="s">
        <v>98</v>
      </c>
      <c r="E35" s="15" t="s">
        <v>19</v>
      </c>
      <c r="F35" s="15" t="s">
        <v>99</v>
      </c>
      <c r="G35" s="15">
        <v>1</v>
      </c>
      <c r="H35" s="15">
        <v>58</v>
      </c>
      <c r="I35" s="15">
        <v>65</v>
      </c>
      <c r="J35" s="15"/>
      <c r="K35" s="15" t="s">
        <v>21</v>
      </c>
      <c r="L35" s="15"/>
      <c r="M35" s="15">
        <f aca="true" t="shared" si="4" ref="M35:M65">H35*0.35+I35*0.35</f>
        <v>43.05</v>
      </c>
      <c r="N35" s="16">
        <v>78</v>
      </c>
      <c r="O35" s="16">
        <f aca="true" t="shared" si="5" ref="O35:O65">N35*0.3</f>
        <v>23.4</v>
      </c>
      <c r="P35" s="16">
        <f aca="true" t="shared" si="6" ref="P35:P65">H35+I35+N35</f>
        <v>201</v>
      </c>
      <c r="Q35" s="16">
        <f aca="true" t="shared" si="7" ref="Q35:Q65">M35+O35</f>
        <v>66.44999999999999</v>
      </c>
      <c r="R35" s="16">
        <v>2</v>
      </c>
      <c r="S35" s="16" t="s">
        <v>208</v>
      </c>
      <c r="T35" s="15"/>
      <c r="U35" s="22"/>
    </row>
    <row r="36" spans="1:21" s="32" customFormat="1" ht="15" customHeight="1" thickBot="1">
      <c r="A36" s="17" t="s">
        <v>102</v>
      </c>
      <c r="B36" s="18" t="s">
        <v>32</v>
      </c>
      <c r="C36" s="18" t="s">
        <v>97</v>
      </c>
      <c r="D36" s="18" t="s">
        <v>103</v>
      </c>
      <c r="E36" s="18" t="s">
        <v>19</v>
      </c>
      <c r="F36" s="18" t="s">
        <v>99</v>
      </c>
      <c r="G36" s="18">
        <v>1</v>
      </c>
      <c r="H36" s="18">
        <v>58</v>
      </c>
      <c r="I36" s="18">
        <v>58</v>
      </c>
      <c r="J36" s="18"/>
      <c r="K36" s="18" t="s">
        <v>21</v>
      </c>
      <c r="L36" s="18"/>
      <c r="M36" s="18">
        <f t="shared" si="4"/>
        <v>40.599999999999994</v>
      </c>
      <c r="N36" s="19">
        <v>83</v>
      </c>
      <c r="O36" s="19">
        <f t="shared" si="5"/>
        <v>24.9</v>
      </c>
      <c r="P36" s="19">
        <f t="shared" si="6"/>
        <v>199</v>
      </c>
      <c r="Q36" s="19">
        <f t="shared" si="7"/>
        <v>65.5</v>
      </c>
      <c r="R36" s="19"/>
      <c r="S36" s="19" t="s">
        <v>209</v>
      </c>
      <c r="T36" s="18"/>
      <c r="U36" s="23"/>
    </row>
    <row r="37" spans="1:21" s="32" customFormat="1" ht="15" customHeight="1">
      <c r="A37" s="10" t="s">
        <v>108</v>
      </c>
      <c r="B37" s="11" t="s">
        <v>16</v>
      </c>
      <c r="C37" s="11" t="s">
        <v>105</v>
      </c>
      <c r="D37" s="11" t="s">
        <v>109</v>
      </c>
      <c r="E37" s="11" t="s">
        <v>19</v>
      </c>
      <c r="F37" s="11" t="s">
        <v>107</v>
      </c>
      <c r="G37" s="11">
        <v>4</v>
      </c>
      <c r="H37" s="11">
        <v>71</v>
      </c>
      <c r="I37" s="11">
        <v>60.5</v>
      </c>
      <c r="J37" s="11"/>
      <c r="K37" s="11" t="s">
        <v>21</v>
      </c>
      <c r="L37" s="11"/>
      <c r="M37" s="11">
        <f t="shared" si="4"/>
        <v>46.02499999999999</v>
      </c>
      <c r="N37" s="12">
        <v>81.4</v>
      </c>
      <c r="O37" s="12">
        <f t="shared" si="5"/>
        <v>24.42</v>
      </c>
      <c r="P37" s="12">
        <f t="shared" si="6"/>
        <v>212.9</v>
      </c>
      <c r="Q37" s="12">
        <f t="shared" si="7"/>
        <v>70.445</v>
      </c>
      <c r="R37" s="12">
        <v>1</v>
      </c>
      <c r="S37" s="12" t="s">
        <v>210</v>
      </c>
      <c r="T37" s="11" t="s">
        <v>22</v>
      </c>
      <c r="U37" s="21"/>
    </row>
    <row r="38" spans="1:21" s="32" customFormat="1" ht="15" customHeight="1">
      <c r="A38" s="14" t="s">
        <v>112</v>
      </c>
      <c r="B38" s="15" t="s">
        <v>16</v>
      </c>
      <c r="C38" s="15" t="s">
        <v>105</v>
      </c>
      <c r="D38" s="15" t="s">
        <v>113</v>
      </c>
      <c r="E38" s="15" t="s">
        <v>19</v>
      </c>
      <c r="F38" s="15" t="s">
        <v>107</v>
      </c>
      <c r="G38" s="15">
        <v>4</v>
      </c>
      <c r="H38" s="15">
        <v>67</v>
      </c>
      <c r="I38" s="15">
        <v>58</v>
      </c>
      <c r="J38" s="15"/>
      <c r="K38" s="15" t="s">
        <v>21</v>
      </c>
      <c r="L38" s="15"/>
      <c r="M38" s="15">
        <f t="shared" si="4"/>
        <v>43.75</v>
      </c>
      <c r="N38" s="16">
        <v>82.8</v>
      </c>
      <c r="O38" s="16">
        <f t="shared" si="5"/>
        <v>24.84</v>
      </c>
      <c r="P38" s="16">
        <f t="shared" si="6"/>
        <v>207.8</v>
      </c>
      <c r="Q38" s="16">
        <f t="shared" si="7"/>
        <v>68.59</v>
      </c>
      <c r="R38" s="16">
        <v>2</v>
      </c>
      <c r="S38" s="16" t="s">
        <v>210</v>
      </c>
      <c r="T38" s="15" t="s">
        <v>22</v>
      </c>
      <c r="U38" s="22"/>
    </row>
    <row r="39" spans="1:21" s="32" customFormat="1" ht="15" customHeight="1">
      <c r="A39" s="14" t="s">
        <v>114</v>
      </c>
      <c r="B39" s="15" t="s">
        <v>16</v>
      </c>
      <c r="C39" s="15" t="s">
        <v>105</v>
      </c>
      <c r="D39" s="15" t="s">
        <v>115</v>
      </c>
      <c r="E39" s="15" t="s">
        <v>19</v>
      </c>
      <c r="F39" s="15" t="s">
        <v>107</v>
      </c>
      <c r="G39" s="15">
        <v>4</v>
      </c>
      <c r="H39" s="15">
        <v>60</v>
      </c>
      <c r="I39" s="15">
        <v>64.5</v>
      </c>
      <c r="J39" s="15"/>
      <c r="K39" s="15" t="s">
        <v>21</v>
      </c>
      <c r="L39" s="15"/>
      <c r="M39" s="15">
        <f t="shared" si="4"/>
        <v>43.575</v>
      </c>
      <c r="N39" s="16">
        <v>78.2</v>
      </c>
      <c r="O39" s="16">
        <f t="shared" si="5"/>
        <v>23.46</v>
      </c>
      <c r="P39" s="16">
        <f t="shared" si="6"/>
        <v>202.7</v>
      </c>
      <c r="Q39" s="16">
        <f t="shared" si="7"/>
        <v>67.035</v>
      </c>
      <c r="R39" s="16">
        <v>3</v>
      </c>
      <c r="S39" s="16" t="s">
        <v>210</v>
      </c>
      <c r="T39" s="15" t="s">
        <v>22</v>
      </c>
      <c r="U39" s="22"/>
    </row>
    <row r="40" spans="1:21" s="32" customFormat="1" ht="15" customHeight="1">
      <c r="A40" s="14" t="s">
        <v>116</v>
      </c>
      <c r="B40" s="15" t="s">
        <v>16</v>
      </c>
      <c r="C40" s="15" t="s">
        <v>105</v>
      </c>
      <c r="D40" s="15" t="s">
        <v>117</v>
      </c>
      <c r="E40" s="15" t="s">
        <v>19</v>
      </c>
      <c r="F40" s="15" t="s">
        <v>107</v>
      </c>
      <c r="G40" s="15">
        <v>4</v>
      </c>
      <c r="H40" s="15">
        <v>59</v>
      </c>
      <c r="I40" s="15">
        <v>58.5</v>
      </c>
      <c r="J40" s="15"/>
      <c r="K40" s="15" t="s">
        <v>21</v>
      </c>
      <c r="L40" s="15"/>
      <c r="M40" s="15">
        <f t="shared" si="4"/>
        <v>41.125</v>
      </c>
      <c r="N40" s="16">
        <v>85</v>
      </c>
      <c r="O40" s="16">
        <f t="shared" si="5"/>
        <v>25.5</v>
      </c>
      <c r="P40" s="16">
        <f t="shared" si="6"/>
        <v>202.5</v>
      </c>
      <c r="Q40" s="16">
        <f t="shared" si="7"/>
        <v>66.625</v>
      </c>
      <c r="R40" s="16">
        <v>4</v>
      </c>
      <c r="S40" s="16" t="s">
        <v>211</v>
      </c>
      <c r="T40" s="15" t="s">
        <v>22</v>
      </c>
      <c r="U40" s="22"/>
    </row>
    <row r="41" spans="1:21" s="32" customFormat="1" ht="15" customHeight="1">
      <c r="A41" s="14" t="s">
        <v>104</v>
      </c>
      <c r="B41" s="15" t="s">
        <v>16</v>
      </c>
      <c r="C41" s="15" t="s">
        <v>105</v>
      </c>
      <c r="D41" s="15" t="s">
        <v>106</v>
      </c>
      <c r="E41" s="15" t="s">
        <v>19</v>
      </c>
      <c r="F41" s="15" t="s">
        <v>107</v>
      </c>
      <c r="G41" s="15">
        <v>4</v>
      </c>
      <c r="H41" s="15">
        <v>67</v>
      </c>
      <c r="I41" s="15">
        <v>66.5</v>
      </c>
      <c r="J41" s="15"/>
      <c r="K41" s="15" t="s">
        <v>21</v>
      </c>
      <c r="L41" s="15"/>
      <c r="M41" s="15">
        <f t="shared" si="4"/>
        <v>46.724999999999994</v>
      </c>
      <c r="N41" s="16">
        <v>85.2</v>
      </c>
      <c r="O41" s="16">
        <f t="shared" si="5"/>
        <v>25.56</v>
      </c>
      <c r="P41" s="16">
        <f t="shared" si="6"/>
        <v>218.7</v>
      </c>
      <c r="Q41" s="16">
        <f t="shared" si="7"/>
        <v>72.285</v>
      </c>
      <c r="R41" s="16"/>
      <c r="S41" s="16" t="s">
        <v>209</v>
      </c>
      <c r="T41" s="15"/>
      <c r="U41" s="22"/>
    </row>
    <row r="42" spans="1:21" s="32" customFormat="1" ht="15" customHeight="1">
      <c r="A42" s="14" t="s">
        <v>110</v>
      </c>
      <c r="B42" s="15" t="s">
        <v>16</v>
      </c>
      <c r="C42" s="15" t="s">
        <v>105</v>
      </c>
      <c r="D42" s="15" t="s">
        <v>111</v>
      </c>
      <c r="E42" s="15" t="s">
        <v>19</v>
      </c>
      <c r="F42" s="15" t="s">
        <v>107</v>
      </c>
      <c r="G42" s="15">
        <v>4</v>
      </c>
      <c r="H42" s="15">
        <v>69</v>
      </c>
      <c r="I42" s="15">
        <v>61</v>
      </c>
      <c r="J42" s="15"/>
      <c r="K42" s="15" t="s">
        <v>21</v>
      </c>
      <c r="L42" s="15"/>
      <c r="M42" s="15">
        <f t="shared" si="4"/>
        <v>45.5</v>
      </c>
      <c r="N42" s="16">
        <v>81.6</v>
      </c>
      <c r="O42" s="16">
        <f t="shared" si="5"/>
        <v>24.479999999999997</v>
      </c>
      <c r="P42" s="16">
        <f t="shared" si="6"/>
        <v>211.6</v>
      </c>
      <c r="Q42" s="16">
        <f t="shared" si="7"/>
        <v>69.97999999999999</v>
      </c>
      <c r="R42" s="16"/>
      <c r="S42" s="16" t="s">
        <v>209</v>
      </c>
      <c r="T42" s="15"/>
      <c r="U42" s="22"/>
    </row>
    <row r="43" spans="1:21" s="32" customFormat="1" ht="15" customHeight="1" thickBot="1">
      <c r="A43" s="17" t="s">
        <v>118</v>
      </c>
      <c r="B43" s="18" t="s">
        <v>16</v>
      </c>
      <c r="C43" s="18" t="s">
        <v>105</v>
      </c>
      <c r="D43" s="18" t="s">
        <v>119</v>
      </c>
      <c r="E43" s="18" t="s">
        <v>19</v>
      </c>
      <c r="F43" s="18" t="s">
        <v>107</v>
      </c>
      <c r="G43" s="18">
        <v>4</v>
      </c>
      <c r="H43" s="18">
        <v>46</v>
      </c>
      <c r="I43" s="18">
        <v>62.5</v>
      </c>
      <c r="J43" s="18"/>
      <c r="K43" s="18" t="s">
        <v>21</v>
      </c>
      <c r="L43" s="18"/>
      <c r="M43" s="18">
        <f t="shared" si="4"/>
        <v>37.974999999999994</v>
      </c>
      <c r="N43" s="19">
        <v>83.6</v>
      </c>
      <c r="O43" s="19">
        <f t="shared" si="5"/>
        <v>25.08</v>
      </c>
      <c r="P43" s="19">
        <f t="shared" si="6"/>
        <v>192.1</v>
      </c>
      <c r="Q43" s="19">
        <f t="shared" si="7"/>
        <v>63.05499999999999</v>
      </c>
      <c r="R43" s="19"/>
      <c r="S43" s="19" t="s">
        <v>212</v>
      </c>
      <c r="T43" s="18"/>
      <c r="U43" s="23"/>
    </row>
    <row r="44" spans="1:21" s="32" customFormat="1" ht="15" customHeight="1">
      <c r="A44" s="10" t="s">
        <v>120</v>
      </c>
      <c r="B44" s="11" t="s">
        <v>16</v>
      </c>
      <c r="C44" s="11" t="s">
        <v>121</v>
      </c>
      <c r="D44" s="11" t="s">
        <v>122</v>
      </c>
      <c r="E44" s="11" t="s">
        <v>19</v>
      </c>
      <c r="F44" s="11" t="s">
        <v>123</v>
      </c>
      <c r="G44" s="11">
        <v>3</v>
      </c>
      <c r="H44" s="11">
        <v>77</v>
      </c>
      <c r="I44" s="11">
        <v>68.5</v>
      </c>
      <c r="J44" s="11"/>
      <c r="K44" s="11" t="s">
        <v>21</v>
      </c>
      <c r="L44" s="11"/>
      <c r="M44" s="11">
        <f t="shared" si="4"/>
        <v>50.925</v>
      </c>
      <c r="N44" s="12">
        <v>85.2</v>
      </c>
      <c r="O44" s="12">
        <f t="shared" si="5"/>
        <v>25.56</v>
      </c>
      <c r="P44" s="12">
        <f t="shared" si="6"/>
        <v>230.7</v>
      </c>
      <c r="Q44" s="12">
        <f t="shared" si="7"/>
        <v>76.485</v>
      </c>
      <c r="R44" s="12">
        <v>1</v>
      </c>
      <c r="S44" s="12" t="s">
        <v>211</v>
      </c>
      <c r="T44" s="11" t="s">
        <v>22</v>
      </c>
      <c r="U44" s="21"/>
    </row>
    <row r="45" spans="1:21" s="32" customFormat="1" ht="15" customHeight="1">
      <c r="A45" s="14" t="s">
        <v>126</v>
      </c>
      <c r="B45" s="15" t="s">
        <v>16</v>
      </c>
      <c r="C45" s="15" t="s">
        <v>121</v>
      </c>
      <c r="D45" s="15" t="s">
        <v>127</v>
      </c>
      <c r="E45" s="15" t="s">
        <v>19</v>
      </c>
      <c r="F45" s="15" t="s">
        <v>123</v>
      </c>
      <c r="G45" s="15">
        <v>3</v>
      </c>
      <c r="H45" s="15">
        <v>73</v>
      </c>
      <c r="I45" s="15">
        <v>54.5</v>
      </c>
      <c r="J45" s="15"/>
      <c r="K45" s="15" t="s">
        <v>21</v>
      </c>
      <c r="L45" s="15"/>
      <c r="M45" s="15">
        <f t="shared" si="4"/>
        <v>44.625</v>
      </c>
      <c r="N45" s="16">
        <v>81</v>
      </c>
      <c r="O45" s="16">
        <f t="shared" si="5"/>
        <v>24.3</v>
      </c>
      <c r="P45" s="16">
        <f t="shared" si="6"/>
        <v>208.5</v>
      </c>
      <c r="Q45" s="16">
        <f t="shared" si="7"/>
        <v>68.925</v>
      </c>
      <c r="R45" s="16">
        <v>2</v>
      </c>
      <c r="S45" s="16" t="s">
        <v>211</v>
      </c>
      <c r="T45" s="15" t="s">
        <v>22</v>
      </c>
      <c r="U45" s="22"/>
    </row>
    <row r="46" spans="1:21" s="32" customFormat="1" ht="15" customHeight="1">
      <c r="A46" s="14" t="s">
        <v>128</v>
      </c>
      <c r="B46" s="15" t="s">
        <v>16</v>
      </c>
      <c r="C46" s="15" t="s">
        <v>121</v>
      </c>
      <c r="D46" s="15" t="s">
        <v>129</v>
      </c>
      <c r="E46" s="15" t="s">
        <v>19</v>
      </c>
      <c r="F46" s="15" t="s">
        <v>123</v>
      </c>
      <c r="G46" s="15">
        <v>3</v>
      </c>
      <c r="H46" s="15">
        <v>62</v>
      </c>
      <c r="I46" s="15">
        <v>60</v>
      </c>
      <c r="J46" s="15"/>
      <c r="K46" s="15" t="s">
        <v>21</v>
      </c>
      <c r="L46" s="15"/>
      <c r="M46" s="15">
        <f t="shared" si="4"/>
        <v>42.7</v>
      </c>
      <c r="N46" s="16">
        <v>78.8</v>
      </c>
      <c r="O46" s="16">
        <f t="shared" si="5"/>
        <v>23.639999999999997</v>
      </c>
      <c r="P46" s="16">
        <f t="shared" si="6"/>
        <v>200.8</v>
      </c>
      <c r="Q46" s="16">
        <f t="shared" si="7"/>
        <v>66.34</v>
      </c>
      <c r="R46" s="16">
        <v>3</v>
      </c>
      <c r="S46" s="24" t="s">
        <v>211</v>
      </c>
      <c r="T46" s="15" t="s">
        <v>22</v>
      </c>
      <c r="U46" s="22"/>
    </row>
    <row r="47" spans="1:21" s="32" customFormat="1" ht="15" customHeight="1">
      <c r="A47" s="14" t="s">
        <v>132</v>
      </c>
      <c r="B47" s="15" t="s">
        <v>16</v>
      </c>
      <c r="C47" s="15" t="s">
        <v>121</v>
      </c>
      <c r="D47" s="15" t="s">
        <v>133</v>
      </c>
      <c r="E47" s="15" t="s">
        <v>19</v>
      </c>
      <c r="F47" s="15" t="s">
        <v>123</v>
      </c>
      <c r="G47" s="15">
        <v>3</v>
      </c>
      <c r="H47" s="15">
        <v>61</v>
      </c>
      <c r="I47" s="15">
        <v>60</v>
      </c>
      <c r="J47" s="15"/>
      <c r="K47" s="15" t="s">
        <v>21</v>
      </c>
      <c r="L47" s="15"/>
      <c r="M47" s="15">
        <f t="shared" si="4"/>
        <v>42.349999999999994</v>
      </c>
      <c r="N47" s="16">
        <v>77.6</v>
      </c>
      <c r="O47" s="16">
        <f t="shared" si="5"/>
        <v>23.279999999999998</v>
      </c>
      <c r="P47" s="16">
        <f t="shared" si="6"/>
        <v>198.6</v>
      </c>
      <c r="Q47" s="16">
        <f t="shared" si="7"/>
        <v>65.63</v>
      </c>
      <c r="R47" s="16">
        <v>4</v>
      </c>
      <c r="S47" s="16" t="s">
        <v>211</v>
      </c>
      <c r="T47" s="15"/>
      <c r="U47" s="22"/>
    </row>
    <row r="48" spans="1:21" s="32" customFormat="1" ht="15" customHeight="1">
      <c r="A48" s="26" t="s">
        <v>134</v>
      </c>
      <c r="B48" s="27" t="s">
        <v>16</v>
      </c>
      <c r="C48" s="27" t="s">
        <v>121</v>
      </c>
      <c r="D48" s="27" t="s">
        <v>135</v>
      </c>
      <c r="E48" s="27" t="s">
        <v>19</v>
      </c>
      <c r="F48" s="27" t="s">
        <v>123</v>
      </c>
      <c r="G48" s="27">
        <v>3</v>
      </c>
      <c r="H48" s="27">
        <v>52</v>
      </c>
      <c r="I48" s="27">
        <v>67</v>
      </c>
      <c r="J48" s="27"/>
      <c r="K48" s="27" t="s">
        <v>21</v>
      </c>
      <c r="L48" s="27"/>
      <c r="M48" s="27">
        <f t="shared" si="4"/>
        <v>41.65</v>
      </c>
      <c r="N48" s="16">
        <v>78.6</v>
      </c>
      <c r="O48" s="16">
        <f t="shared" si="5"/>
        <v>23.58</v>
      </c>
      <c r="P48" s="16">
        <f t="shared" si="6"/>
        <v>197.6</v>
      </c>
      <c r="Q48" s="16">
        <f t="shared" si="7"/>
        <v>65.22999999999999</v>
      </c>
      <c r="R48" s="16">
        <v>5</v>
      </c>
      <c r="S48" s="20" t="s">
        <v>213</v>
      </c>
      <c r="T48" s="27"/>
      <c r="U48" s="25"/>
    </row>
    <row r="49" spans="1:21" s="32" customFormat="1" ht="15" customHeight="1">
      <c r="A49" s="14" t="s">
        <v>124</v>
      </c>
      <c r="B49" s="15" t="s">
        <v>16</v>
      </c>
      <c r="C49" s="15" t="s">
        <v>121</v>
      </c>
      <c r="D49" s="15" t="s">
        <v>125</v>
      </c>
      <c r="E49" s="15" t="s">
        <v>19</v>
      </c>
      <c r="F49" s="15" t="s">
        <v>123</v>
      </c>
      <c r="G49" s="15">
        <v>3</v>
      </c>
      <c r="H49" s="15">
        <v>71</v>
      </c>
      <c r="I49" s="15">
        <v>57.5</v>
      </c>
      <c r="J49" s="15"/>
      <c r="K49" s="15" t="s">
        <v>21</v>
      </c>
      <c r="L49" s="15"/>
      <c r="M49" s="15">
        <f t="shared" si="4"/>
        <v>44.974999999999994</v>
      </c>
      <c r="N49" s="16">
        <v>0</v>
      </c>
      <c r="O49" s="16">
        <f t="shared" si="5"/>
        <v>0</v>
      </c>
      <c r="P49" s="16">
        <f t="shared" si="6"/>
        <v>128.5</v>
      </c>
      <c r="Q49" s="16">
        <f t="shared" si="7"/>
        <v>44.974999999999994</v>
      </c>
      <c r="R49" s="16"/>
      <c r="S49" s="16" t="s">
        <v>214</v>
      </c>
      <c r="T49" s="15"/>
      <c r="U49" s="22"/>
    </row>
    <row r="50" spans="1:21" s="32" customFormat="1" ht="15" customHeight="1" thickBot="1">
      <c r="A50" s="26" t="s">
        <v>130</v>
      </c>
      <c r="B50" s="27" t="s">
        <v>16</v>
      </c>
      <c r="C50" s="27" t="s">
        <v>121</v>
      </c>
      <c r="D50" s="27" t="s">
        <v>131</v>
      </c>
      <c r="E50" s="27" t="s">
        <v>19</v>
      </c>
      <c r="F50" s="27" t="s">
        <v>123</v>
      </c>
      <c r="G50" s="27">
        <v>3</v>
      </c>
      <c r="H50" s="27">
        <v>59</v>
      </c>
      <c r="I50" s="27">
        <v>62.5</v>
      </c>
      <c r="J50" s="27"/>
      <c r="K50" s="27" t="s">
        <v>21</v>
      </c>
      <c r="L50" s="27"/>
      <c r="M50" s="27">
        <f t="shared" si="4"/>
        <v>42.525</v>
      </c>
      <c r="N50" s="24">
        <v>0</v>
      </c>
      <c r="O50" s="24">
        <f t="shared" si="5"/>
        <v>0</v>
      </c>
      <c r="P50" s="24">
        <f t="shared" si="6"/>
        <v>121.5</v>
      </c>
      <c r="Q50" s="24">
        <f t="shared" si="7"/>
        <v>42.525</v>
      </c>
      <c r="R50" s="24"/>
      <c r="S50" s="24" t="s">
        <v>214</v>
      </c>
      <c r="T50" s="27"/>
      <c r="U50" s="25"/>
    </row>
    <row r="51" spans="1:21" s="32" customFormat="1" ht="15" customHeight="1">
      <c r="A51" s="10" t="s">
        <v>140</v>
      </c>
      <c r="B51" s="11" t="s">
        <v>16</v>
      </c>
      <c r="C51" s="11" t="s">
        <v>137</v>
      </c>
      <c r="D51" s="11" t="s">
        <v>141</v>
      </c>
      <c r="E51" s="11" t="s">
        <v>19</v>
      </c>
      <c r="F51" s="11" t="s">
        <v>139</v>
      </c>
      <c r="G51" s="11">
        <v>1</v>
      </c>
      <c r="H51" s="11">
        <v>62</v>
      </c>
      <c r="I51" s="11">
        <v>70.5</v>
      </c>
      <c r="J51" s="11"/>
      <c r="K51" s="11" t="s">
        <v>21</v>
      </c>
      <c r="L51" s="11"/>
      <c r="M51" s="11">
        <f t="shared" si="4"/>
        <v>46.375</v>
      </c>
      <c r="N51" s="12">
        <v>85</v>
      </c>
      <c r="O51" s="12">
        <f t="shared" si="5"/>
        <v>25.5</v>
      </c>
      <c r="P51" s="12">
        <f t="shared" si="6"/>
        <v>217.5</v>
      </c>
      <c r="Q51" s="12">
        <f t="shared" si="7"/>
        <v>71.875</v>
      </c>
      <c r="R51" s="12">
        <v>1</v>
      </c>
      <c r="S51" s="12" t="s">
        <v>215</v>
      </c>
      <c r="T51" s="11" t="s">
        <v>22</v>
      </c>
      <c r="U51" s="21"/>
    </row>
    <row r="52" spans="1:21" s="32" customFormat="1" ht="15" customHeight="1">
      <c r="A52" s="14" t="s">
        <v>142</v>
      </c>
      <c r="B52" s="15" t="s">
        <v>16</v>
      </c>
      <c r="C52" s="15" t="s">
        <v>137</v>
      </c>
      <c r="D52" s="15" t="s">
        <v>143</v>
      </c>
      <c r="E52" s="15" t="s">
        <v>19</v>
      </c>
      <c r="F52" s="15" t="s">
        <v>139</v>
      </c>
      <c r="G52" s="15">
        <v>1</v>
      </c>
      <c r="H52" s="15">
        <v>65</v>
      </c>
      <c r="I52" s="15">
        <v>62.5</v>
      </c>
      <c r="J52" s="15"/>
      <c r="K52" s="15" t="s">
        <v>21</v>
      </c>
      <c r="L52" s="15"/>
      <c r="M52" s="15">
        <f t="shared" si="4"/>
        <v>44.625</v>
      </c>
      <c r="N52" s="16">
        <v>74</v>
      </c>
      <c r="O52" s="16">
        <f t="shared" si="5"/>
        <v>22.2</v>
      </c>
      <c r="P52" s="16">
        <f t="shared" si="6"/>
        <v>201.5</v>
      </c>
      <c r="Q52" s="16">
        <f t="shared" si="7"/>
        <v>66.825</v>
      </c>
      <c r="R52" s="16">
        <v>2</v>
      </c>
      <c r="S52" s="16" t="s">
        <v>217</v>
      </c>
      <c r="T52" s="15"/>
      <c r="U52" s="22"/>
    </row>
    <row r="53" spans="1:21" s="32" customFormat="1" ht="15" customHeight="1" thickBot="1">
      <c r="A53" s="26" t="s">
        <v>136</v>
      </c>
      <c r="B53" s="27" t="s">
        <v>16</v>
      </c>
      <c r="C53" s="27" t="s">
        <v>137</v>
      </c>
      <c r="D53" s="27" t="s">
        <v>138</v>
      </c>
      <c r="E53" s="27" t="s">
        <v>19</v>
      </c>
      <c r="F53" s="27" t="s">
        <v>139</v>
      </c>
      <c r="G53" s="27">
        <v>1</v>
      </c>
      <c r="H53" s="27">
        <v>82</v>
      </c>
      <c r="I53" s="27">
        <v>56.5</v>
      </c>
      <c r="J53" s="27"/>
      <c r="K53" s="27" t="s">
        <v>21</v>
      </c>
      <c r="L53" s="27"/>
      <c r="M53" s="27">
        <f t="shared" si="4"/>
        <v>48.474999999999994</v>
      </c>
      <c r="N53" s="24">
        <v>71.4</v>
      </c>
      <c r="O53" s="24">
        <f t="shared" si="5"/>
        <v>21.42</v>
      </c>
      <c r="P53" s="24">
        <f t="shared" si="6"/>
        <v>209.9</v>
      </c>
      <c r="Q53" s="24">
        <f t="shared" si="7"/>
        <v>69.895</v>
      </c>
      <c r="R53" s="24"/>
      <c r="S53" s="20" t="s">
        <v>216</v>
      </c>
      <c r="T53" s="27"/>
      <c r="U53" s="25"/>
    </row>
    <row r="54" spans="1:21" s="32" customFormat="1" ht="15" customHeight="1">
      <c r="A54" s="10" t="s">
        <v>144</v>
      </c>
      <c r="B54" s="11" t="s">
        <v>32</v>
      </c>
      <c r="C54" s="11" t="s">
        <v>145</v>
      </c>
      <c r="D54" s="11" t="s">
        <v>146</v>
      </c>
      <c r="E54" s="11" t="s">
        <v>19</v>
      </c>
      <c r="F54" s="11" t="s">
        <v>147</v>
      </c>
      <c r="G54" s="11">
        <v>2</v>
      </c>
      <c r="H54" s="11">
        <v>71</v>
      </c>
      <c r="I54" s="11">
        <v>66.5</v>
      </c>
      <c r="J54" s="11"/>
      <c r="K54" s="11" t="s">
        <v>21</v>
      </c>
      <c r="L54" s="11"/>
      <c r="M54" s="11">
        <f t="shared" si="4"/>
        <v>48.125</v>
      </c>
      <c r="N54" s="12">
        <v>78.4</v>
      </c>
      <c r="O54" s="12">
        <f t="shared" si="5"/>
        <v>23.52</v>
      </c>
      <c r="P54" s="12">
        <f t="shared" si="6"/>
        <v>215.9</v>
      </c>
      <c r="Q54" s="12">
        <f t="shared" si="7"/>
        <v>71.645</v>
      </c>
      <c r="R54" s="28">
        <v>1</v>
      </c>
      <c r="S54" s="13" t="s">
        <v>218</v>
      </c>
      <c r="T54" s="11" t="s">
        <v>22</v>
      </c>
      <c r="U54" s="21"/>
    </row>
    <row r="55" spans="1:21" s="32" customFormat="1" ht="15" customHeight="1">
      <c r="A55" s="14" t="s">
        <v>148</v>
      </c>
      <c r="B55" s="15" t="s">
        <v>32</v>
      </c>
      <c r="C55" s="15" t="s">
        <v>145</v>
      </c>
      <c r="D55" s="15" t="s">
        <v>149</v>
      </c>
      <c r="E55" s="15" t="s">
        <v>19</v>
      </c>
      <c r="F55" s="15" t="s">
        <v>147</v>
      </c>
      <c r="G55" s="15">
        <v>2</v>
      </c>
      <c r="H55" s="15">
        <v>62</v>
      </c>
      <c r="I55" s="15">
        <v>60.5</v>
      </c>
      <c r="J55" s="15"/>
      <c r="K55" s="15" t="s">
        <v>21</v>
      </c>
      <c r="L55" s="15"/>
      <c r="M55" s="15">
        <f t="shared" si="4"/>
        <v>42.875</v>
      </c>
      <c r="N55" s="16">
        <v>78.8</v>
      </c>
      <c r="O55" s="16">
        <f t="shared" si="5"/>
        <v>23.639999999999997</v>
      </c>
      <c r="P55" s="16">
        <f t="shared" si="6"/>
        <v>201.3</v>
      </c>
      <c r="Q55" s="16">
        <f t="shared" si="7"/>
        <v>66.515</v>
      </c>
      <c r="R55" s="29">
        <v>2</v>
      </c>
      <c r="S55" s="16" t="s">
        <v>218</v>
      </c>
      <c r="T55" s="15" t="s">
        <v>22</v>
      </c>
      <c r="U55" s="22"/>
    </row>
    <row r="56" spans="1:21" s="32" customFormat="1" ht="15" customHeight="1">
      <c r="A56" s="14" t="s">
        <v>154</v>
      </c>
      <c r="B56" s="15" t="s">
        <v>32</v>
      </c>
      <c r="C56" s="15" t="s">
        <v>145</v>
      </c>
      <c r="D56" s="15" t="s">
        <v>155</v>
      </c>
      <c r="E56" s="15" t="s">
        <v>19</v>
      </c>
      <c r="F56" s="15" t="s">
        <v>147</v>
      </c>
      <c r="G56" s="15">
        <v>2</v>
      </c>
      <c r="H56" s="15">
        <v>53</v>
      </c>
      <c r="I56" s="15">
        <v>63</v>
      </c>
      <c r="J56" s="15"/>
      <c r="K56" s="15" t="s">
        <v>21</v>
      </c>
      <c r="L56" s="15"/>
      <c r="M56" s="15">
        <f t="shared" si="4"/>
        <v>40.599999999999994</v>
      </c>
      <c r="N56" s="16">
        <v>82.8</v>
      </c>
      <c r="O56" s="16">
        <f t="shared" si="5"/>
        <v>24.84</v>
      </c>
      <c r="P56" s="16">
        <f t="shared" si="6"/>
        <v>198.8</v>
      </c>
      <c r="Q56" s="16">
        <f t="shared" si="7"/>
        <v>65.44</v>
      </c>
      <c r="R56" s="29">
        <v>3</v>
      </c>
      <c r="S56" s="16" t="s">
        <v>219</v>
      </c>
      <c r="T56" s="15"/>
      <c r="U56" s="22"/>
    </row>
    <row r="57" spans="1:21" s="32" customFormat="1" ht="15" customHeight="1">
      <c r="A57" s="14" t="s">
        <v>150</v>
      </c>
      <c r="B57" s="15" t="s">
        <v>32</v>
      </c>
      <c r="C57" s="15" t="s">
        <v>145</v>
      </c>
      <c r="D57" s="15" t="s">
        <v>151</v>
      </c>
      <c r="E57" s="15" t="s">
        <v>19</v>
      </c>
      <c r="F57" s="15" t="s">
        <v>147</v>
      </c>
      <c r="G57" s="15">
        <v>2</v>
      </c>
      <c r="H57" s="15">
        <v>58</v>
      </c>
      <c r="I57" s="15">
        <v>61</v>
      </c>
      <c r="J57" s="15"/>
      <c r="K57" s="15" t="s">
        <v>21</v>
      </c>
      <c r="L57" s="15"/>
      <c r="M57" s="15">
        <f t="shared" si="4"/>
        <v>41.64999999999999</v>
      </c>
      <c r="N57" s="16">
        <v>77.8</v>
      </c>
      <c r="O57" s="16">
        <f t="shared" si="5"/>
        <v>23.34</v>
      </c>
      <c r="P57" s="16">
        <f t="shared" si="6"/>
        <v>196.8</v>
      </c>
      <c r="Q57" s="16">
        <f t="shared" si="7"/>
        <v>64.99</v>
      </c>
      <c r="R57" s="29">
        <v>4</v>
      </c>
      <c r="S57" s="16" t="s">
        <v>219</v>
      </c>
      <c r="T57" s="15"/>
      <c r="U57" s="22"/>
    </row>
    <row r="58" spans="1:21" s="32" customFormat="1" ht="15" customHeight="1">
      <c r="A58" s="14" t="s">
        <v>152</v>
      </c>
      <c r="B58" s="15" t="s">
        <v>32</v>
      </c>
      <c r="C58" s="15" t="s">
        <v>145</v>
      </c>
      <c r="D58" s="15" t="s">
        <v>153</v>
      </c>
      <c r="E58" s="15" t="s">
        <v>19</v>
      </c>
      <c r="F58" s="15" t="s">
        <v>147</v>
      </c>
      <c r="G58" s="15">
        <v>2</v>
      </c>
      <c r="H58" s="15">
        <v>54</v>
      </c>
      <c r="I58" s="15">
        <v>63.5</v>
      </c>
      <c r="J58" s="15"/>
      <c r="K58" s="15" t="s">
        <v>21</v>
      </c>
      <c r="L58" s="15"/>
      <c r="M58" s="15">
        <f t="shared" si="4"/>
        <v>41.125</v>
      </c>
      <c r="N58" s="16">
        <v>76.8</v>
      </c>
      <c r="O58" s="16">
        <f t="shared" si="5"/>
        <v>23.04</v>
      </c>
      <c r="P58" s="16">
        <f t="shared" si="6"/>
        <v>194.3</v>
      </c>
      <c r="Q58" s="16">
        <f t="shared" si="7"/>
        <v>64.16499999999999</v>
      </c>
      <c r="R58" s="29">
        <v>5</v>
      </c>
      <c r="S58" s="20" t="s">
        <v>219</v>
      </c>
      <c r="T58" s="15"/>
      <c r="U58" s="22"/>
    </row>
    <row r="59" spans="1:21" s="32" customFormat="1" ht="15" customHeight="1" thickBot="1">
      <c r="A59" s="26" t="s">
        <v>156</v>
      </c>
      <c r="B59" s="27" t="s">
        <v>32</v>
      </c>
      <c r="C59" s="27" t="s">
        <v>145</v>
      </c>
      <c r="D59" s="27" t="s">
        <v>157</v>
      </c>
      <c r="E59" s="27" t="s">
        <v>19</v>
      </c>
      <c r="F59" s="27" t="s">
        <v>147</v>
      </c>
      <c r="G59" s="27">
        <v>2</v>
      </c>
      <c r="H59" s="27">
        <v>53</v>
      </c>
      <c r="I59" s="27">
        <v>56</v>
      </c>
      <c r="J59" s="27"/>
      <c r="K59" s="27" t="s">
        <v>21</v>
      </c>
      <c r="L59" s="27"/>
      <c r="M59" s="27">
        <f t="shared" si="4"/>
        <v>38.14999999999999</v>
      </c>
      <c r="N59" s="24">
        <v>76.2</v>
      </c>
      <c r="O59" s="24">
        <f t="shared" si="5"/>
        <v>22.86</v>
      </c>
      <c r="P59" s="24">
        <f t="shared" si="6"/>
        <v>185.2</v>
      </c>
      <c r="Q59" s="24">
        <f t="shared" si="7"/>
        <v>61.00999999999999</v>
      </c>
      <c r="R59" s="30"/>
      <c r="S59" s="40" t="s">
        <v>220</v>
      </c>
      <c r="T59" s="27"/>
      <c r="U59" s="25"/>
    </row>
    <row r="60" spans="1:21" s="32" customFormat="1" ht="15" customHeight="1">
      <c r="A60" s="10" t="s">
        <v>158</v>
      </c>
      <c r="B60" s="11" t="s">
        <v>16</v>
      </c>
      <c r="C60" s="11" t="s">
        <v>159</v>
      </c>
      <c r="D60" s="11" t="s">
        <v>160</v>
      </c>
      <c r="E60" s="11" t="s">
        <v>19</v>
      </c>
      <c r="F60" s="11" t="s">
        <v>161</v>
      </c>
      <c r="G60" s="11">
        <v>1</v>
      </c>
      <c r="H60" s="11">
        <v>79</v>
      </c>
      <c r="I60" s="11">
        <v>68</v>
      </c>
      <c r="J60" s="11"/>
      <c r="K60" s="11" t="s">
        <v>21</v>
      </c>
      <c r="L60" s="11"/>
      <c r="M60" s="11">
        <f t="shared" si="4"/>
        <v>51.449999999999996</v>
      </c>
      <c r="N60" s="12">
        <v>82.8</v>
      </c>
      <c r="O60" s="12">
        <f t="shared" si="5"/>
        <v>24.84</v>
      </c>
      <c r="P60" s="12">
        <f t="shared" si="6"/>
        <v>229.8</v>
      </c>
      <c r="Q60" s="12">
        <f t="shared" si="7"/>
        <v>76.28999999999999</v>
      </c>
      <c r="R60" s="28">
        <v>1</v>
      </c>
      <c r="S60" s="13" t="s">
        <v>219</v>
      </c>
      <c r="T60" s="11" t="s">
        <v>22</v>
      </c>
      <c r="U60" s="21"/>
    </row>
    <row r="61" spans="1:21" s="32" customFormat="1" ht="15" customHeight="1">
      <c r="A61" s="14" t="s">
        <v>162</v>
      </c>
      <c r="B61" s="15" t="s">
        <v>16</v>
      </c>
      <c r="C61" s="15" t="s">
        <v>159</v>
      </c>
      <c r="D61" s="15" t="s">
        <v>163</v>
      </c>
      <c r="E61" s="15" t="s">
        <v>19</v>
      </c>
      <c r="F61" s="15" t="s">
        <v>161</v>
      </c>
      <c r="G61" s="15">
        <v>1</v>
      </c>
      <c r="H61" s="15">
        <v>79</v>
      </c>
      <c r="I61" s="15">
        <v>62</v>
      </c>
      <c r="J61" s="15"/>
      <c r="K61" s="15" t="s">
        <v>21</v>
      </c>
      <c r="L61" s="15"/>
      <c r="M61" s="15">
        <f t="shared" si="4"/>
        <v>49.349999999999994</v>
      </c>
      <c r="N61" s="16">
        <v>84</v>
      </c>
      <c r="O61" s="16">
        <f t="shared" si="5"/>
        <v>25.2</v>
      </c>
      <c r="P61" s="16">
        <f t="shared" si="6"/>
        <v>225</v>
      </c>
      <c r="Q61" s="16">
        <f t="shared" si="7"/>
        <v>74.55</v>
      </c>
      <c r="R61" s="29"/>
      <c r="S61" s="29" t="s">
        <v>221</v>
      </c>
      <c r="T61" s="15"/>
      <c r="U61" s="22"/>
    </row>
    <row r="62" spans="1:21" s="32" customFormat="1" ht="15" customHeight="1" thickBot="1">
      <c r="A62" s="26" t="s">
        <v>164</v>
      </c>
      <c r="B62" s="27" t="s">
        <v>16</v>
      </c>
      <c r="C62" s="27" t="s">
        <v>159</v>
      </c>
      <c r="D62" s="27" t="s">
        <v>165</v>
      </c>
      <c r="E62" s="27" t="s">
        <v>19</v>
      </c>
      <c r="F62" s="27" t="s">
        <v>161</v>
      </c>
      <c r="G62" s="27">
        <v>1</v>
      </c>
      <c r="H62" s="27">
        <v>78</v>
      </c>
      <c r="I62" s="27">
        <v>63</v>
      </c>
      <c r="J62" s="27"/>
      <c r="K62" s="27" t="s">
        <v>21</v>
      </c>
      <c r="L62" s="27"/>
      <c r="M62" s="27">
        <f t="shared" si="4"/>
        <v>49.349999999999994</v>
      </c>
      <c r="N62" s="24">
        <v>83.2</v>
      </c>
      <c r="O62" s="24">
        <f t="shared" si="5"/>
        <v>24.96</v>
      </c>
      <c r="P62" s="24">
        <f t="shared" si="6"/>
        <v>224.2</v>
      </c>
      <c r="Q62" s="24">
        <f t="shared" si="7"/>
        <v>74.31</v>
      </c>
      <c r="R62" s="30"/>
      <c r="S62" s="40" t="s">
        <v>222</v>
      </c>
      <c r="T62" s="27"/>
      <c r="U62" s="25"/>
    </row>
    <row r="63" spans="1:21" s="32" customFormat="1" ht="15" customHeight="1">
      <c r="A63" s="10" t="s">
        <v>166</v>
      </c>
      <c r="B63" s="11" t="s">
        <v>16</v>
      </c>
      <c r="C63" s="11" t="s">
        <v>167</v>
      </c>
      <c r="D63" s="11" t="s">
        <v>168</v>
      </c>
      <c r="E63" s="11" t="s">
        <v>19</v>
      </c>
      <c r="F63" s="11" t="s">
        <v>169</v>
      </c>
      <c r="G63" s="11">
        <v>1</v>
      </c>
      <c r="H63" s="11">
        <v>57</v>
      </c>
      <c r="I63" s="11">
        <v>58.5</v>
      </c>
      <c r="J63" s="11"/>
      <c r="K63" s="11" t="s">
        <v>21</v>
      </c>
      <c r="L63" s="11"/>
      <c r="M63" s="11">
        <f t="shared" si="4"/>
        <v>40.425</v>
      </c>
      <c r="N63" s="12">
        <v>86</v>
      </c>
      <c r="O63" s="12">
        <f t="shared" si="5"/>
        <v>25.8</v>
      </c>
      <c r="P63" s="12">
        <f t="shared" si="6"/>
        <v>201.5</v>
      </c>
      <c r="Q63" s="12">
        <f>M63+O63</f>
        <v>66.225</v>
      </c>
      <c r="R63" s="28">
        <v>1</v>
      </c>
      <c r="S63" s="13" t="s">
        <v>223</v>
      </c>
      <c r="T63" s="11" t="s">
        <v>22</v>
      </c>
      <c r="U63" s="21"/>
    </row>
    <row r="64" spans="1:21" s="32" customFormat="1" ht="15" customHeight="1">
      <c r="A64" s="14" t="s">
        <v>170</v>
      </c>
      <c r="B64" s="15" t="s">
        <v>16</v>
      </c>
      <c r="C64" s="15" t="s">
        <v>167</v>
      </c>
      <c r="D64" s="15" t="s">
        <v>171</v>
      </c>
      <c r="E64" s="15" t="s">
        <v>19</v>
      </c>
      <c r="F64" s="15" t="s">
        <v>169</v>
      </c>
      <c r="G64" s="15">
        <v>1</v>
      </c>
      <c r="H64" s="15">
        <v>57</v>
      </c>
      <c r="I64" s="15">
        <v>56</v>
      </c>
      <c r="J64" s="15"/>
      <c r="K64" s="15" t="s">
        <v>21</v>
      </c>
      <c r="L64" s="15"/>
      <c r="M64" s="15">
        <f t="shared" si="4"/>
        <v>39.55</v>
      </c>
      <c r="N64" s="16">
        <v>83.4</v>
      </c>
      <c r="O64" s="16">
        <f t="shared" si="5"/>
        <v>25.02</v>
      </c>
      <c r="P64" s="16">
        <f t="shared" si="6"/>
        <v>196.4</v>
      </c>
      <c r="Q64" s="16">
        <f t="shared" si="7"/>
        <v>64.57</v>
      </c>
      <c r="R64" s="29">
        <v>2</v>
      </c>
      <c r="S64" s="16" t="s">
        <v>224</v>
      </c>
      <c r="T64" s="15"/>
      <c r="U64" s="22"/>
    </row>
    <row r="65" spans="1:21" s="32" customFormat="1" ht="15" customHeight="1" thickBot="1">
      <c r="A65" s="17" t="s">
        <v>172</v>
      </c>
      <c r="B65" s="18" t="s">
        <v>16</v>
      </c>
      <c r="C65" s="18" t="s">
        <v>167</v>
      </c>
      <c r="D65" s="18" t="s">
        <v>173</v>
      </c>
      <c r="E65" s="18" t="s">
        <v>19</v>
      </c>
      <c r="F65" s="18" t="s">
        <v>226</v>
      </c>
      <c r="G65" s="18">
        <v>1</v>
      </c>
      <c r="H65" s="18">
        <v>56</v>
      </c>
      <c r="I65" s="18">
        <v>56</v>
      </c>
      <c r="J65" s="18"/>
      <c r="K65" s="18" t="s">
        <v>21</v>
      </c>
      <c r="L65" s="18"/>
      <c r="M65" s="18">
        <f t="shared" si="4"/>
        <v>39.199999999999996</v>
      </c>
      <c r="N65" s="19">
        <v>82.2</v>
      </c>
      <c r="O65" s="19">
        <f t="shared" si="5"/>
        <v>24.66</v>
      </c>
      <c r="P65" s="19">
        <f t="shared" si="6"/>
        <v>194.2</v>
      </c>
      <c r="Q65" s="19">
        <f t="shared" si="7"/>
        <v>63.86</v>
      </c>
      <c r="R65" s="31"/>
      <c r="S65" s="41" t="s">
        <v>225</v>
      </c>
      <c r="T65" s="18"/>
      <c r="U65" s="23"/>
    </row>
  </sheetData>
  <sheetProtection/>
  <autoFilter ref="A2:U65">
    <sortState ref="A3:U65">
      <sortCondition sortBy="value" ref="R3:R65"/>
    </sortState>
  </autoFilter>
  <printOptions/>
  <pageMargins left="0.7874015748031497" right="0.7086614173228347" top="0.5511811023622047" bottom="0.5511811023622047" header="0.31496062992125984" footer="0.31496062992125984"/>
  <pageSetup horizontalDpi="600" verticalDpi="600" orientation="landscape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程月海</dc:creator>
  <cp:keywords/>
  <dc:description/>
  <cp:lastModifiedBy>微软用户</cp:lastModifiedBy>
  <cp:lastPrinted>2017-12-19T03:11:37Z</cp:lastPrinted>
  <dcterms:created xsi:type="dcterms:W3CDTF">2017-11-16T01:11:59Z</dcterms:created>
  <dcterms:modified xsi:type="dcterms:W3CDTF">2017-12-21T06:35:53Z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