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8" windowWidth="14808" windowHeight="8016"/>
  </bookViews>
  <sheets>
    <sheet name="Sheet1" sheetId="1" r:id="rId1"/>
  </sheets>
  <definedNames>
    <definedName name="_xlnm._FilterDatabase" localSheetId="0" hidden="1">Sheet1!$M$1:$M$153</definedName>
  </definedNames>
  <calcPr calcId="152511"/>
</workbook>
</file>

<file path=xl/calcChain.xml><?xml version="1.0" encoding="utf-8"?>
<calcChain xmlns="http://schemas.openxmlformats.org/spreadsheetml/2006/main">
  <c r="K153" i="1" l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L44" i="1" l="1"/>
  <c r="L47" i="1"/>
  <c r="L49" i="1"/>
  <c r="L51" i="1"/>
  <c r="L53" i="1"/>
  <c r="L76" i="1"/>
  <c r="L90" i="1"/>
  <c r="L110" i="1"/>
  <c r="L124" i="1"/>
  <c r="L120" i="1"/>
  <c r="L55" i="1"/>
  <c r="L57" i="1"/>
  <c r="L65" i="1"/>
  <c r="L70" i="1"/>
  <c r="L82" i="1"/>
  <c r="L96" i="1"/>
  <c r="L112" i="1"/>
  <c r="L130" i="1"/>
  <c r="L135" i="1"/>
  <c r="L151" i="1"/>
  <c r="L81" i="1"/>
  <c r="L54" i="1"/>
  <c r="L91" i="1"/>
  <c r="L95" i="1"/>
  <c r="L62" i="1"/>
  <c r="L93" i="1"/>
  <c r="L48" i="1"/>
  <c r="L121" i="1"/>
  <c r="L46" i="1"/>
  <c r="L52" i="1"/>
  <c r="L56" i="1"/>
  <c r="L59" i="1"/>
  <c r="L60" i="1"/>
  <c r="L71" i="1"/>
  <c r="L58" i="1"/>
  <c r="L83" i="1"/>
  <c r="L99" i="1"/>
  <c r="L101" i="1"/>
  <c r="L103" i="1"/>
  <c r="L106" i="1"/>
  <c r="L115" i="1"/>
  <c r="L117" i="1"/>
  <c r="L119" i="1"/>
  <c r="L131" i="1"/>
  <c r="L133" i="1"/>
  <c r="L137" i="1"/>
  <c r="L139" i="1"/>
  <c r="L152" i="1"/>
  <c r="L45" i="1"/>
  <c r="L50" i="1"/>
  <c r="L66" i="1"/>
  <c r="L61" i="1"/>
  <c r="L63" i="1"/>
  <c r="L64" i="1"/>
  <c r="L67" i="1"/>
  <c r="L68" i="1"/>
  <c r="L73" i="1"/>
  <c r="L74" i="1"/>
  <c r="L72" i="1"/>
  <c r="L75" i="1"/>
  <c r="L86" i="1"/>
  <c r="L87" i="1"/>
  <c r="L77" i="1"/>
  <c r="L78" i="1"/>
  <c r="L79" i="1"/>
  <c r="L80" i="1"/>
  <c r="L88" i="1"/>
  <c r="L89" i="1"/>
  <c r="L92" i="1"/>
  <c r="L94" i="1"/>
  <c r="L97" i="1"/>
  <c r="L104" i="1"/>
  <c r="L108" i="1"/>
  <c r="L111" i="1"/>
  <c r="L113" i="1"/>
  <c r="L98" i="1"/>
  <c r="L100" i="1"/>
  <c r="L102" i="1"/>
  <c r="L105" i="1"/>
  <c r="L107" i="1"/>
  <c r="L109" i="1"/>
  <c r="L116" i="1"/>
  <c r="L118" i="1"/>
  <c r="L122" i="1"/>
  <c r="L123" i="1"/>
  <c r="L125" i="1"/>
  <c r="L132" i="1"/>
  <c r="L136" i="1"/>
  <c r="L138" i="1"/>
  <c r="L140" i="1"/>
  <c r="L153" i="1"/>
</calcChain>
</file>

<file path=xl/sharedStrings.xml><?xml version="1.0" encoding="utf-8"?>
<sst xmlns="http://schemas.openxmlformats.org/spreadsheetml/2006/main" count="1229" uniqueCount="449">
  <si>
    <t>姓名</t>
  </si>
  <si>
    <t>学历</t>
  </si>
  <si>
    <t>单位名称</t>
  </si>
  <si>
    <t>职位名称</t>
  </si>
  <si>
    <t>职位编号</t>
  </si>
  <si>
    <t>准考证号</t>
  </si>
  <si>
    <t>综合知识科目成绩</t>
  </si>
  <si>
    <t>折合前加分</t>
  </si>
  <si>
    <t>折合后加分</t>
  </si>
  <si>
    <t>折后笔试成绩</t>
  </si>
  <si>
    <t>笔试排名</t>
  </si>
  <si>
    <t>入围面试</t>
  </si>
  <si>
    <t>李婷</t>
  </si>
  <si>
    <t>大专</t>
  </si>
  <si>
    <t>盐边县桐子林镇农业服务中心</t>
  </si>
  <si>
    <t>农业资金核算</t>
  </si>
  <si>
    <t>6010101</t>
  </si>
  <si>
    <t>6666666010105</t>
  </si>
  <si>
    <t>卢雯</t>
  </si>
  <si>
    <t>6666666010115</t>
  </si>
  <si>
    <t>本科</t>
  </si>
  <si>
    <t>会计</t>
  </si>
  <si>
    <t>财务管理</t>
  </si>
  <si>
    <t>黎金玉</t>
  </si>
  <si>
    <t>农业服务</t>
  </si>
  <si>
    <t>6010102</t>
  </si>
  <si>
    <t>6666666010226</t>
  </si>
  <si>
    <t>阳一旦</t>
  </si>
  <si>
    <t>6666666010230</t>
  </si>
  <si>
    <t>谢补都</t>
  </si>
  <si>
    <t>盐边县渔门镇农业服务中心</t>
  </si>
  <si>
    <t>6010103</t>
  </si>
  <si>
    <t>6666666010401</t>
  </si>
  <si>
    <t>郝芬</t>
  </si>
  <si>
    <t>6666666010529</t>
  </si>
  <si>
    <t>殷悦</t>
  </si>
  <si>
    <t>6666666010306</t>
  </si>
  <si>
    <t>李大江</t>
  </si>
  <si>
    <t>6666666010509</t>
  </si>
  <si>
    <t>赵信东</t>
  </si>
  <si>
    <t>6666666010323</t>
  </si>
  <si>
    <t>吴泽宇</t>
  </si>
  <si>
    <t>6666666010309</t>
  </si>
  <si>
    <t>张迪</t>
  </si>
  <si>
    <t>盐边县渔门镇就业和社会保障服务中心（会计核算中心）</t>
  </si>
  <si>
    <t>6010104</t>
  </si>
  <si>
    <t>6666666010701</t>
  </si>
  <si>
    <t>张人分</t>
  </si>
  <si>
    <t>6666666010722</t>
  </si>
  <si>
    <t>高顺波</t>
  </si>
  <si>
    <t>盐边县红格镇农业服务中心</t>
  </si>
  <si>
    <t>6010105</t>
  </si>
  <si>
    <t>6666666010803</t>
  </si>
  <si>
    <t>王晓燕</t>
  </si>
  <si>
    <t>6666666010802</t>
  </si>
  <si>
    <t>李燕</t>
  </si>
  <si>
    <t>盐边县益民乡就业和社会保障服务中心（会计核算中心）</t>
  </si>
  <si>
    <t>6010106</t>
  </si>
  <si>
    <t>6666666010823</t>
  </si>
  <si>
    <t>谢汶吉</t>
  </si>
  <si>
    <t>6666666010912</t>
  </si>
  <si>
    <t>杨苡</t>
  </si>
  <si>
    <t>盐边县益民乡农业服务中心</t>
  </si>
  <si>
    <t>6010107</t>
  </si>
  <si>
    <t>6666666011021</t>
  </si>
  <si>
    <t>沙琳玲</t>
  </si>
  <si>
    <t>6666666011018</t>
  </si>
  <si>
    <t>杨文钢</t>
  </si>
  <si>
    <t>6666666011016</t>
  </si>
  <si>
    <t>张博</t>
  </si>
  <si>
    <t>6666666011026</t>
  </si>
  <si>
    <t>杨杰</t>
  </si>
  <si>
    <t>廖文鹏</t>
  </si>
  <si>
    <t>盐边县和爱彝族乡农业服务中心</t>
  </si>
  <si>
    <t>林业员</t>
  </si>
  <si>
    <t>6010108</t>
  </si>
  <si>
    <t>6666666011117</t>
  </si>
  <si>
    <t>陈娇</t>
  </si>
  <si>
    <t>6666666011116</t>
  </si>
  <si>
    <t>肖军</t>
  </si>
  <si>
    <t>陈芳</t>
  </si>
  <si>
    <t>盐边县和爱彝族乡就业和社会保障服务中心（会计核算中心）</t>
  </si>
  <si>
    <t>6010109</t>
  </si>
  <si>
    <t>6666666011123</t>
  </si>
  <si>
    <t>李墅</t>
  </si>
  <si>
    <t>6666666011206</t>
  </si>
  <si>
    <t>安红英</t>
  </si>
  <si>
    <t>雷锦</t>
  </si>
  <si>
    <t>盐边县永兴镇农业服务中心</t>
  </si>
  <si>
    <t>6010110</t>
  </si>
  <si>
    <t>6666666011402</t>
  </si>
  <si>
    <t>杨娟</t>
  </si>
  <si>
    <t>6666666011408</t>
  </si>
  <si>
    <t>肖顺献</t>
  </si>
  <si>
    <t>6666666011317</t>
  </si>
  <si>
    <t>熊涛</t>
  </si>
  <si>
    <t>6666666011616</t>
  </si>
  <si>
    <t>盐边县中医院</t>
  </si>
  <si>
    <t>盐边县人民医院</t>
  </si>
  <si>
    <t>沙凤</t>
  </si>
  <si>
    <t>盐边县永兴镇就业和社会保障服务中心（会计核算中心）</t>
  </si>
  <si>
    <t>6010111</t>
  </si>
  <si>
    <t>6666666012019</t>
  </si>
  <si>
    <t>王旭</t>
  </si>
  <si>
    <t>6666666012017</t>
  </si>
  <si>
    <t>毛英</t>
  </si>
  <si>
    <t>盐边县温泉彝族乡就业与社会保障服务中心（会计核算中心）</t>
  </si>
  <si>
    <t>6010112</t>
  </si>
  <si>
    <t>6666666012108</t>
  </si>
  <si>
    <t>谢阿作</t>
  </si>
  <si>
    <t>6666666012106</t>
  </si>
  <si>
    <t>马金权</t>
  </si>
  <si>
    <t>盐边县温泉彝族乡农业服务中心</t>
  </si>
  <si>
    <t>综合管理</t>
  </si>
  <si>
    <t>6010113</t>
  </si>
  <si>
    <t>6666666012117</t>
  </si>
  <si>
    <t>沙万才</t>
  </si>
  <si>
    <t>6666666012202</t>
  </si>
  <si>
    <t>谢海菊</t>
  </si>
  <si>
    <t>盐边县鳡鱼彝族乡就业与社会保障服务中心（会计核算中心）</t>
  </si>
  <si>
    <t>6010114</t>
  </si>
  <si>
    <t>6666666012313</t>
  </si>
  <si>
    <t>安春燕</t>
  </si>
  <si>
    <t>6666666012310</t>
  </si>
  <si>
    <t>盐边县鳡鱼彝族乡农业服务中心</t>
  </si>
  <si>
    <t>6010115</t>
  </si>
  <si>
    <t>6666666012323</t>
  </si>
  <si>
    <t>薛艳康</t>
  </si>
  <si>
    <t>6666666012324</t>
  </si>
  <si>
    <t>安兰</t>
  </si>
  <si>
    <t>盐边县红果彝族乡农业服务中心</t>
  </si>
  <si>
    <t>6010116</t>
  </si>
  <si>
    <t>6666666012405</t>
  </si>
  <si>
    <t>6666666012402</t>
  </si>
  <si>
    <t>胡继安</t>
  </si>
  <si>
    <t>6010117</t>
  </si>
  <si>
    <t>6666666012412</t>
  </si>
  <si>
    <t>李健成</t>
  </si>
  <si>
    <t>6666666012517</t>
  </si>
  <si>
    <t>李兰</t>
  </si>
  <si>
    <t>李福琼</t>
  </si>
  <si>
    <t>盐边县惠民乡就业和社会保障服务中心（会计核算中心）</t>
  </si>
  <si>
    <t>6010118</t>
  </si>
  <si>
    <t>6666666012718</t>
  </si>
  <si>
    <t>6666666012721</t>
  </si>
  <si>
    <t>吴天美</t>
  </si>
  <si>
    <t>6666666012717</t>
  </si>
  <si>
    <t>陈旗阳</t>
  </si>
  <si>
    <t>盐边县惠民乡农业服务中心</t>
  </si>
  <si>
    <t>6010119</t>
  </si>
  <si>
    <t>6666666012814</t>
  </si>
  <si>
    <t>余玉凤</t>
  </si>
  <si>
    <t>6666666012923</t>
  </si>
  <si>
    <t>刘彦攸</t>
  </si>
  <si>
    <t>盐边县惠民乡宣传文化服务中心</t>
  </si>
  <si>
    <t>文化宣传</t>
  </si>
  <si>
    <t>6010120</t>
  </si>
  <si>
    <t>6666666012929</t>
  </si>
  <si>
    <t>马雄燕</t>
  </si>
  <si>
    <t>6666666012924</t>
  </si>
  <si>
    <t>陈橦</t>
  </si>
  <si>
    <t>盐边县共和乡农业服务中心</t>
  </si>
  <si>
    <t>6010121</t>
  </si>
  <si>
    <t>6666666013011</t>
  </si>
  <si>
    <t>肖丽</t>
  </si>
  <si>
    <t>6666666013002</t>
  </si>
  <si>
    <t>李东洋</t>
  </si>
  <si>
    <t>盐边县共和乡宣传文化服务中心</t>
  </si>
  <si>
    <t>6010123</t>
  </si>
  <si>
    <t>6666666013215</t>
  </si>
  <si>
    <t>肖文菊</t>
  </si>
  <si>
    <t>6666666013209</t>
  </si>
  <si>
    <t>张呈星</t>
  </si>
  <si>
    <t>盐边县共和乡就业和社会保障服务中心（会计核算中心）</t>
  </si>
  <si>
    <t>6010124</t>
  </si>
  <si>
    <t>6666666013220</t>
  </si>
  <si>
    <t>张淼</t>
  </si>
  <si>
    <t>6666666013302</t>
  </si>
  <si>
    <t>王长辉</t>
  </si>
  <si>
    <t>盐边县箐河傈僳族乡就业和社会保障服务中心（会计核算中心）</t>
  </si>
  <si>
    <t>6010125</t>
  </si>
  <si>
    <t>6666666013303</t>
  </si>
  <si>
    <t>李青楠</t>
  </si>
  <si>
    <t>6666666013306</t>
  </si>
  <si>
    <t>贺小慧</t>
  </si>
  <si>
    <t>盐边县箐河傈僳族乡农业服务中心</t>
  </si>
  <si>
    <t>6010126</t>
  </si>
  <si>
    <t>6666666013319</t>
  </si>
  <si>
    <t>谷代珍</t>
  </si>
  <si>
    <t>6666666013316</t>
  </si>
  <si>
    <t>李杰</t>
  </si>
  <si>
    <t>雷骁</t>
  </si>
  <si>
    <t>盐边县红宝苗族彝族乡就业和社会保障服务中心（会计核算中心）</t>
  </si>
  <si>
    <t>6010127</t>
  </si>
  <si>
    <t>6666666013408</t>
  </si>
  <si>
    <t>付一升</t>
  </si>
  <si>
    <t>6666666013406</t>
  </si>
  <si>
    <t>陶金春</t>
  </si>
  <si>
    <t>盐边县红宝苗族彝族乡农业服务中心</t>
  </si>
  <si>
    <t>农业技术</t>
  </si>
  <si>
    <t>6010128</t>
  </si>
  <si>
    <t>6666666013421</t>
  </si>
  <si>
    <t>侯朝军</t>
  </si>
  <si>
    <t>6666666013415</t>
  </si>
  <si>
    <t>罗皓</t>
  </si>
  <si>
    <t>盐边县国胜乡农业服务中心</t>
  </si>
  <si>
    <t>6010129</t>
  </si>
  <si>
    <t>6666666013808</t>
  </si>
  <si>
    <t>钟海宇</t>
  </si>
  <si>
    <t>6666666013505</t>
  </si>
  <si>
    <t>徐宗跃</t>
  </si>
  <si>
    <t>6666666013713</t>
  </si>
  <si>
    <t>万祥村</t>
  </si>
  <si>
    <t>6666666013702</t>
  </si>
  <si>
    <t>王穿</t>
  </si>
  <si>
    <t>6666666013607</t>
  </si>
  <si>
    <t>刘盈盈</t>
  </si>
  <si>
    <t>6010130</t>
  </si>
  <si>
    <t>6666666014023</t>
  </si>
  <si>
    <t>苏小美</t>
  </si>
  <si>
    <t>6666666014029</t>
  </si>
  <si>
    <t>安文国</t>
  </si>
  <si>
    <t>盐边县格萨拉彝族乡农业服务中心</t>
  </si>
  <si>
    <t>6010131</t>
  </si>
  <si>
    <t>6666666014229</t>
  </si>
  <si>
    <t>李超</t>
  </si>
  <si>
    <t>6666666014215</t>
  </si>
  <si>
    <t>李宇</t>
  </si>
  <si>
    <t>6666666014406</t>
  </si>
  <si>
    <t>贺青龙</t>
  </si>
  <si>
    <t>6666666014225</t>
  </si>
  <si>
    <t>临床护理</t>
  </si>
  <si>
    <t>马学英</t>
  </si>
  <si>
    <t>夫洲琼</t>
  </si>
  <si>
    <t>盐边县格萨拉彝族乡就业和社会保障服务中心（会计核算中心）</t>
  </si>
  <si>
    <t>6010132</t>
  </si>
  <si>
    <t>6666666014930</t>
  </si>
  <si>
    <t>李秀丽</t>
  </si>
  <si>
    <t>6666666015006</t>
  </si>
  <si>
    <t>周枫</t>
  </si>
  <si>
    <t>盐边县财政票据管理中心</t>
  </si>
  <si>
    <t>6010133</t>
  </si>
  <si>
    <t>6666666015104</t>
  </si>
  <si>
    <t>李玉梅</t>
  </si>
  <si>
    <t>6666666015102</t>
  </si>
  <si>
    <t>张博文</t>
  </si>
  <si>
    <t>盐边县农业综合开发领导小组办公室</t>
  </si>
  <si>
    <t>6010134</t>
  </si>
  <si>
    <t>6666666015116</t>
  </si>
  <si>
    <t>付强</t>
  </si>
  <si>
    <t>6666666015117</t>
  </si>
  <si>
    <t>安燕</t>
  </si>
  <si>
    <t>盐边县群众工作中心</t>
  </si>
  <si>
    <t>6010135</t>
  </si>
  <si>
    <t>6666666015208</t>
  </si>
  <si>
    <t>杨宇智</t>
  </si>
  <si>
    <t>6666666015204</t>
  </si>
  <si>
    <t>余波</t>
  </si>
  <si>
    <t>盐边县农业行政综合执法大队</t>
  </si>
  <si>
    <t>技术员</t>
  </si>
  <si>
    <t>6010137</t>
  </si>
  <si>
    <t>6666666015222</t>
  </si>
  <si>
    <t>李开云</t>
  </si>
  <si>
    <t>6666666015220</t>
  </si>
  <si>
    <t>苏进才</t>
  </si>
  <si>
    <t>盐边县永兴镇畜牧兽医站</t>
  </si>
  <si>
    <t>6010138</t>
  </si>
  <si>
    <t>6666666015227</t>
  </si>
  <si>
    <t>6666666015223</t>
  </si>
  <si>
    <t>王史哈</t>
  </si>
  <si>
    <t>盐边县益民乡畜牧兽医站</t>
  </si>
  <si>
    <t>6010139</t>
  </si>
  <si>
    <t>6666666015317</t>
  </si>
  <si>
    <t>田尚录</t>
  </si>
  <si>
    <t>6666666015319</t>
  </si>
  <si>
    <t>高亚平</t>
  </si>
  <si>
    <t>四川二滩湿地鸟类自然保护区管理局</t>
  </si>
  <si>
    <t>林业</t>
  </si>
  <si>
    <t>6010140</t>
  </si>
  <si>
    <t>6666666015326</t>
  </si>
  <si>
    <t>戴鑫兰</t>
  </si>
  <si>
    <t>6666666015324</t>
  </si>
  <si>
    <t>蔡世翠</t>
  </si>
  <si>
    <t>盐边县纪检监察教育培训与信息中心</t>
  </si>
  <si>
    <t>6010142</t>
  </si>
  <si>
    <t>6666666015329</t>
  </si>
  <si>
    <t>莫莉</t>
  </si>
  <si>
    <t>6666666015330</t>
  </si>
  <si>
    <t>崔海英</t>
  </si>
  <si>
    <t>盐边县计量测试所</t>
  </si>
  <si>
    <t>计量测试岗</t>
  </si>
  <si>
    <t>6010143</t>
  </si>
  <si>
    <t>6666666015419</t>
  </si>
  <si>
    <t>胡朝明</t>
  </si>
  <si>
    <t>6666666015424</t>
  </si>
  <si>
    <t>李鹏</t>
  </si>
  <si>
    <t>盐边县环境监测站</t>
  </si>
  <si>
    <t>环境监测一</t>
  </si>
  <si>
    <t>6010144</t>
  </si>
  <si>
    <t>6666666015503</t>
  </si>
  <si>
    <t>张娟</t>
  </si>
  <si>
    <t>6666666015502</t>
  </si>
  <si>
    <t>付晓容</t>
  </si>
  <si>
    <t>6666666015516</t>
  </si>
  <si>
    <t>周贵勇</t>
  </si>
  <si>
    <t>6666666015621</t>
  </si>
  <si>
    <t>蔡贵莲</t>
  </si>
  <si>
    <t>6666666015606</t>
  </si>
  <si>
    <t>王廷轩</t>
  </si>
  <si>
    <t>6666666015508</t>
  </si>
  <si>
    <t>纪海林</t>
  </si>
  <si>
    <t>6666666015615</t>
  </si>
  <si>
    <t>杨金峰</t>
  </si>
  <si>
    <t>6666666015616</t>
  </si>
  <si>
    <t>李明远</t>
  </si>
  <si>
    <t>环境监测二</t>
  </si>
  <si>
    <t>6010145</t>
  </si>
  <si>
    <t>6666666015716</t>
  </si>
  <si>
    <t>6666666015725</t>
  </si>
  <si>
    <t>周芸屹</t>
  </si>
  <si>
    <t>6666666015712</t>
  </si>
  <si>
    <t>胡林涛</t>
  </si>
  <si>
    <t>6666666015724</t>
  </si>
  <si>
    <t>付国军</t>
  </si>
  <si>
    <t>盐边县人民政府防空办公室</t>
  </si>
  <si>
    <t>6010146</t>
  </si>
  <si>
    <t>6666666015807</t>
  </si>
  <si>
    <t>青燕</t>
  </si>
  <si>
    <t>6666666015808</t>
  </si>
  <si>
    <t>谭艺</t>
  </si>
  <si>
    <t>盐边县土地征收协调办公室</t>
  </si>
  <si>
    <t>6010148</t>
  </si>
  <si>
    <t>6666666015902</t>
  </si>
  <si>
    <t>肖伟</t>
  </si>
  <si>
    <t>6666666015906</t>
  </si>
  <si>
    <t>邱发英</t>
  </si>
  <si>
    <t>城乡居民最低生活保障管理中心</t>
  </si>
  <si>
    <t>6010149</t>
  </si>
  <si>
    <t>6666666015909</t>
  </si>
  <si>
    <t>张晓霞</t>
  </si>
  <si>
    <t>6666666015913</t>
  </si>
  <si>
    <t>安飞</t>
  </si>
  <si>
    <t>盐边县人才服务中心</t>
  </si>
  <si>
    <t>6010150</t>
  </si>
  <si>
    <t>6666666016001</t>
  </si>
  <si>
    <t>王林</t>
  </si>
  <si>
    <t>6666666016026</t>
  </si>
  <si>
    <t>杨财玉</t>
  </si>
  <si>
    <t>6666666016003</t>
  </si>
  <si>
    <t>黄娟</t>
  </si>
  <si>
    <t>6666666016015</t>
  </si>
  <si>
    <t>杨蓉</t>
  </si>
  <si>
    <t>6666666016009</t>
  </si>
  <si>
    <t>王丁</t>
  </si>
  <si>
    <t>6666666015923</t>
  </si>
  <si>
    <t>唐明燕</t>
  </si>
  <si>
    <t>6010151</t>
  </si>
  <si>
    <t>6666666016114</t>
  </si>
  <si>
    <t>罗柳娥</t>
  </si>
  <si>
    <t>6666666016028</t>
  </si>
  <si>
    <t>蒋宗宏</t>
  </si>
  <si>
    <t>6666666016119</t>
  </si>
  <si>
    <t>罗明花</t>
  </si>
  <si>
    <t>6666666016128</t>
  </si>
  <si>
    <t>王泽顺</t>
  </si>
  <si>
    <t>盐边县养路队</t>
  </si>
  <si>
    <t>道路桥梁</t>
  </si>
  <si>
    <t>6010152</t>
  </si>
  <si>
    <t>6666666016213</t>
  </si>
  <si>
    <t>付德伟</t>
  </si>
  <si>
    <t>6666666016216</t>
  </si>
  <si>
    <t>阿吉五作</t>
  </si>
  <si>
    <t>盐边县煤炭安全技术管理中心</t>
  </si>
  <si>
    <t>监督管理一股</t>
  </si>
  <si>
    <t>6010154</t>
  </si>
  <si>
    <t>6666666016227</t>
  </si>
  <si>
    <t>黄合刚</t>
  </si>
  <si>
    <t>6666666016226</t>
  </si>
  <si>
    <t>陈普玉</t>
  </si>
  <si>
    <t>盐边县统计局红格片区统计管理中心</t>
  </si>
  <si>
    <t>6010156</t>
  </si>
  <si>
    <t>6666666016310</t>
  </si>
  <si>
    <t>李晓宝</t>
  </si>
  <si>
    <t>6666666016306</t>
  </si>
  <si>
    <t>杨梅</t>
  </si>
  <si>
    <t>盐边县水土保持办公室</t>
  </si>
  <si>
    <t>水利勘测</t>
  </si>
  <si>
    <t>6010157</t>
  </si>
  <si>
    <t>6666666016325</t>
  </si>
  <si>
    <t>徐金凤</t>
  </si>
  <si>
    <t>6666666016319</t>
  </si>
  <si>
    <t>刘春梅</t>
  </si>
  <si>
    <t>6666666016410</t>
  </si>
  <si>
    <t>向海兴</t>
  </si>
  <si>
    <t>6666666016421</t>
  </si>
  <si>
    <t>陈金芳</t>
  </si>
  <si>
    <t>临床b</t>
  </si>
  <si>
    <t>6010159</t>
  </si>
  <si>
    <t>6666666016428</t>
  </si>
  <si>
    <t>李丹</t>
  </si>
  <si>
    <t>6010160</t>
  </si>
  <si>
    <t>6666666016529</t>
  </si>
  <si>
    <t>张雯鑫</t>
  </si>
  <si>
    <t>6666666016626</t>
  </si>
  <si>
    <t>唐晓燕</t>
  </si>
  <si>
    <t>6666666016601</t>
  </si>
  <si>
    <t>甘仁敬</t>
  </si>
  <si>
    <t>6666666016717</t>
  </si>
  <si>
    <t>6666666016710</t>
  </si>
  <si>
    <t>于俊杰</t>
  </si>
  <si>
    <t>6666666016501</t>
  </si>
  <si>
    <t>王成英</t>
  </si>
  <si>
    <t>6666666016523</t>
  </si>
  <si>
    <t>梁文游</t>
  </si>
  <si>
    <t>医学设备维护</t>
  </si>
  <si>
    <t>6010161</t>
  </si>
  <si>
    <t>6666666016805</t>
  </si>
  <si>
    <t>临床（a）</t>
  </si>
  <si>
    <t>6010162</t>
  </si>
  <si>
    <t>6666666016809</t>
  </si>
  <si>
    <t>石子呷初</t>
  </si>
  <si>
    <t>6666666016811</t>
  </si>
  <si>
    <t>刘娇艳</t>
  </si>
  <si>
    <t>6666666016812</t>
  </si>
  <si>
    <t>熊升艳</t>
  </si>
  <si>
    <t>6666666016808</t>
  </si>
  <si>
    <t>张安兵</t>
  </si>
  <si>
    <t>临床（b）</t>
  </si>
  <si>
    <t>6010163</t>
  </si>
  <si>
    <t>6666666016820</t>
  </si>
  <si>
    <t>王属俊</t>
  </si>
  <si>
    <t>6666666016819</t>
  </si>
  <si>
    <t>苏裕</t>
  </si>
  <si>
    <t>盐边县疾病预防控制中心</t>
  </si>
  <si>
    <t>公共卫生管理</t>
  </si>
  <si>
    <t>6010164</t>
  </si>
  <si>
    <t>6666666016901</t>
  </si>
  <si>
    <t>陈超</t>
  </si>
  <si>
    <t>6666666016829</t>
  </si>
  <si>
    <t>谢若熠</t>
  </si>
  <si>
    <t>6010165</t>
  </si>
  <si>
    <t>6666666016921</t>
  </si>
  <si>
    <t>程星鑫</t>
  </si>
  <si>
    <t>6666666016916</t>
  </si>
  <si>
    <t>罗琴</t>
  </si>
  <si>
    <t>6666666017016</t>
  </si>
  <si>
    <t>性别</t>
  </si>
  <si>
    <t>女</t>
  </si>
  <si>
    <t>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</si>
</sst>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0" xfId="0" applyNumberFormat="1"/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Border="1"/>
    <xf numFmtId="49" fontId="0" fillId="0" borderId="1" xfId="0" applyNumberFormat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3"/>
  <sheetViews>
    <sheetView tabSelected="1" workbookViewId="0">
      <selection activeCell="D162" sqref="D162"/>
    </sheetView>
  </sheetViews>
  <sheetFormatPr defaultRowHeight="14.4" x14ac:dyDescent="0.25"/>
  <cols>
    <col min="2" max="2" width="8.88671875" customWidth="1"/>
    <col min="3" max="3" width="6.109375" customWidth="1"/>
    <col min="4" max="4" width="46" customWidth="1"/>
    <col min="5" max="5" width="15.6640625" customWidth="1"/>
    <col min="6" max="6" width="7.88671875" customWidth="1"/>
    <col min="7" max="7" width="14.88671875" customWidth="1"/>
    <col min="8" max="8" width="8.88671875" style="10"/>
    <col min="9" max="9" width="4.88671875" style="10" customWidth="1"/>
    <col min="10" max="10" width="4.44140625" style="10" customWidth="1"/>
    <col min="11" max="11" width="8.88671875" style="10"/>
    <col min="12" max="12" width="5.77734375" style="10" customWidth="1"/>
    <col min="13" max="13" width="8.88671875" style="10"/>
  </cols>
  <sheetData>
    <row r="1" spans="1:13" ht="32.4" x14ac:dyDescent="0.25">
      <c r="A1" s="7" t="s">
        <v>0</v>
      </c>
      <c r="B1" s="7" t="s">
        <v>446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</row>
    <row r="2" spans="1:13" x14ac:dyDescent="0.25">
      <c r="A2" s="1" t="s">
        <v>12</v>
      </c>
      <c r="B2" s="1" t="s">
        <v>447</v>
      </c>
      <c r="C2" s="1" t="s">
        <v>13</v>
      </c>
      <c r="D2" s="1" t="s">
        <v>14</v>
      </c>
      <c r="E2" s="1" t="s">
        <v>15</v>
      </c>
      <c r="F2" s="1" t="s">
        <v>16</v>
      </c>
      <c r="G2" s="11" t="s">
        <v>17</v>
      </c>
      <c r="H2" s="1">
        <v>69</v>
      </c>
      <c r="I2" s="1"/>
      <c r="J2" s="1"/>
      <c r="K2" s="1">
        <f t="shared" ref="K2:K9" si="0">H2*60%+J2</f>
        <v>41.4</v>
      </c>
      <c r="L2" s="1">
        <v>1</v>
      </c>
      <c r="M2" s="9" t="s">
        <v>11</v>
      </c>
    </row>
    <row r="3" spans="1:13" x14ac:dyDescent="0.25">
      <c r="A3" s="1" t="s">
        <v>18</v>
      </c>
      <c r="B3" s="1" t="s">
        <v>447</v>
      </c>
      <c r="C3" s="1" t="s">
        <v>13</v>
      </c>
      <c r="D3" s="1" t="s">
        <v>14</v>
      </c>
      <c r="E3" s="1" t="s">
        <v>15</v>
      </c>
      <c r="F3" s="1" t="s">
        <v>16</v>
      </c>
      <c r="G3" s="11" t="s">
        <v>19</v>
      </c>
      <c r="H3" s="1">
        <v>67.5</v>
      </c>
      <c r="I3" s="1"/>
      <c r="J3" s="1"/>
      <c r="K3" s="1">
        <f t="shared" si="0"/>
        <v>40.5</v>
      </c>
      <c r="L3" s="1">
        <v>2</v>
      </c>
      <c r="M3" s="9" t="s">
        <v>11</v>
      </c>
    </row>
    <row r="4" spans="1:13" x14ac:dyDescent="0.25">
      <c r="A4" s="1" t="s">
        <v>23</v>
      </c>
      <c r="B4" s="1" t="s">
        <v>448</v>
      </c>
      <c r="C4" s="1" t="s">
        <v>20</v>
      </c>
      <c r="D4" s="1" t="s">
        <v>14</v>
      </c>
      <c r="E4" s="1" t="s">
        <v>24</v>
      </c>
      <c r="F4" s="1" t="s">
        <v>25</v>
      </c>
      <c r="G4" s="11" t="s">
        <v>26</v>
      </c>
      <c r="H4" s="1">
        <v>75.5</v>
      </c>
      <c r="I4" s="1"/>
      <c r="J4" s="1"/>
      <c r="K4" s="1">
        <f t="shared" si="0"/>
        <v>45.3</v>
      </c>
      <c r="L4" s="1">
        <v>1</v>
      </c>
      <c r="M4" s="9" t="s">
        <v>11</v>
      </c>
    </row>
    <row r="5" spans="1:13" x14ac:dyDescent="0.25">
      <c r="A5" s="1" t="s">
        <v>27</v>
      </c>
      <c r="B5" s="1" t="s">
        <v>448</v>
      </c>
      <c r="C5" s="1" t="s">
        <v>13</v>
      </c>
      <c r="D5" s="1" t="s">
        <v>14</v>
      </c>
      <c r="E5" s="1" t="s">
        <v>24</v>
      </c>
      <c r="F5" s="1" t="s">
        <v>25</v>
      </c>
      <c r="G5" s="11" t="s">
        <v>28</v>
      </c>
      <c r="H5" s="1">
        <v>69.5</v>
      </c>
      <c r="I5" s="1"/>
      <c r="J5" s="1"/>
      <c r="K5" s="1">
        <f t="shared" si="0"/>
        <v>41.699999999999996</v>
      </c>
      <c r="L5" s="1">
        <v>2</v>
      </c>
      <c r="M5" s="9" t="s">
        <v>11</v>
      </c>
    </row>
    <row r="6" spans="1:13" x14ac:dyDescent="0.25">
      <c r="A6" s="1" t="s">
        <v>29</v>
      </c>
      <c r="B6" s="1" t="s">
        <v>448</v>
      </c>
      <c r="C6" s="1" t="s">
        <v>20</v>
      </c>
      <c r="D6" s="1" t="s">
        <v>30</v>
      </c>
      <c r="E6" s="1" t="s">
        <v>24</v>
      </c>
      <c r="F6" s="1" t="s">
        <v>31</v>
      </c>
      <c r="G6" s="11" t="s">
        <v>32</v>
      </c>
      <c r="H6" s="1">
        <v>62.5</v>
      </c>
      <c r="I6" s="2"/>
      <c r="J6" s="2">
        <v>6</v>
      </c>
      <c r="K6" s="1">
        <f t="shared" si="0"/>
        <v>43.5</v>
      </c>
      <c r="L6" s="1">
        <v>1</v>
      </c>
      <c r="M6" s="9" t="s">
        <v>11</v>
      </c>
    </row>
    <row r="7" spans="1:13" x14ac:dyDescent="0.25">
      <c r="A7" s="1" t="s">
        <v>33</v>
      </c>
      <c r="B7" s="1" t="s">
        <v>447</v>
      </c>
      <c r="C7" s="1" t="s">
        <v>13</v>
      </c>
      <c r="D7" s="1" t="s">
        <v>30</v>
      </c>
      <c r="E7" s="1" t="s">
        <v>24</v>
      </c>
      <c r="F7" s="1" t="s">
        <v>31</v>
      </c>
      <c r="G7" s="11" t="s">
        <v>34</v>
      </c>
      <c r="H7" s="1">
        <v>72.5</v>
      </c>
      <c r="I7" s="1"/>
      <c r="J7" s="1"/>
      <c r="K7" s="1">
        <f t="shared" si="0"/>
        <v>43.5</v>
      </c>
      <c r="L7" s="1">
        <v>1</v>
      </c>
      <c r="M7" s="9" t="s">
        <v>11</v>
      </c>
    </row>
    <row r="8" spans="1:13" x14ac:dyDescent="0.25">
      <c r="A8" s="1" t="s">
        <v>35</v>
      </c>
      <c r="B8" s="1" t="s">
        <v>447</v>
      </c>
      <c r="C8" s="1" t="s">
        <v>20</v>
      </c>
      <c r="D8" s="1" t="s">
        <v>30</v>
      </c>
      <c r="E8" s="1" t="s">
        <v>24</v>
      </c>
      <c r="F8" s="1" t="s">
        <v>31</v>
      </c>
      <c r="G8" s="11" t="s">
        <v>36</v>
      </c>
      <c r="H8" s="1">
        <v>72</v>
      </c>
      <c r="I8" s="1"/>
      <c r="J8" s="1"/>
      <c r="K8" s="1">
        <f t="shared" si="0"/>
        <v>43.199999999999996</v>
      </c>
      <c r="L8" s="1">
        <v>3</v>
      </c>
      <c r="M8" s="9" t="s">
        <v>11</v>
      </c>
    </row>
    <row r="9" spans="1:13" x14ac:dyDescent="0.25">
      <c r="A9" s="1" t="s">
        <v>37</v>
      </c>
      <c r="B9" s="1" t="s">
        <v>448</v>
      </c>
      <c r="C9" s="1" t="s">
        <v>13</v>
      </c>
      <c r="D9" s="1" t="s">
        <v>30</v>
      </c>
      <c r="E9" s="1" t="s">
        <v>24</v>
      </c>
      <c r="F9" s="1" t="s">
        <v>31</v>
      </c>
      <c r="G9" s="11" t="s">
        <v>38</v>
      </c>
      <c r="H9" s="1">
        <v>71</v>
      </c>
      <c r="I9" s="1"/>
      <c r="J9" s="1"/>
      <c r="K9" s="1">
        <f t="shared" si="0"/>
        <v>42.6</v>
      </c>
      <c r="L9" s="1">
        <v>4</v>
      </c>
      <c r="M9" s="9" t="s">
        <v>11</v>
      </c>
    </row>
    <row r="10" spans="1:13" x14ac:dyDescent="0.25">
      <c r="A10" s="1" t="s">
        <v>39</v>
      </c>
      <c r="B10" s="1" t="s">
        <v>448</v>
      </c>
      <c r="C10" s="1" t="s">
        <v>20</v>
      </c>
      <c r="D10" s="1" t="s">
        <v>30</v>
      </c>
      <c r="E10" s="1" t="s">
        <v>24</v>
      </c>
      <c r="F10" s="1" t="s">
        <v>31</v>
      </c>
      <c r="G10" s="11" t="s">
        <v>40</v>
      </c>
      <c r="H10" s="1">
        <v>70.5</v>
      </c>
      <c r="I10" s="1"/>
      <c r="J10" s="1"/>
      <c r="K10" s="1">
        <f t="shared" ref="K10:K11" si="1">H10*60%+J10</f>
        <v>42.3</v>
      </c>
      <c r="L10" s="1">
        <v>5</v>
      </c>
      <c r="M10" s="9" t="s">
        <v>11</v>
      </c>
    </row>
    <row r="11" spans="1:13" x14ac:dyDescent="0.25">
      <c r="A11" s="1" t="s">
        <v>41</v>
      </c>
      <c r="B11" s="1" t="s">
        <v>448</v>
      </c>
      <c r="C11" s="1" t="s">
        <v>13</v>
      </c>
      <c r="D11" s="1" t="s">
        <v>30</v>
      </c>
      <c r="E11" s="1" t="s">
        <v>24</v>
      </c>
      <c r="F11" s="1" t="s">
        <v>31</v>
      </c>
      <c r="G11" s="11" t="s">
        <v>42</v>
      </c>
      <c r="H11" s="1">
        <v>69</v>
      </c>
      <c r="I11" s="1"/>
      <c r="J11" s="1"/>
      <c r="K11" s="1">
        <f t="shared" si="1"/>
        <v>41.4</v>
      </c>
      <c r="L11" s="1">
        <v>6</v>
      </c>
      <c r="M11" s="9" t="s">
        <v>11</v>
      </c>
    </row>
    <row r="12" spans="1:13" x14ac:dyDescent="0.25">
      <c r="A12" s="1" t="s">
        <v>43</v>
      </c>
      <c r="B12" s="1" t="s">
        <v>447</v>
      </c>
      <c r="C12" s="1" t="s">
        <v>20</v>
      </c>
      <c r="D12" s="1" t="s">
        <v>44</v>
      </c>
      <c r="E12" s="1" t="s">
        <v>21</v>
      </c>
      <c r="F12" s="1" t="s">
        <v>45</v>
      </c>
      <c r="G12" s="11" t="s">
        <v>46</v>
      </c>
      <c r="H12" s="1">
        <v>73.5</v>
      </c>
      <c r="I12" s="1"/>
      <c r="J12" s="1"/>
      <c r="K12" s="1">
        <f t="shared" ref="K12:K13" si="2">H12*60%+J12</f>
        <v>44.1</v>
      </c>
      <c r="L12" s="1">
        <v>1</v>
      </c>
      <c r="M12" s="9" t="s">
        <v>11</v>
      </c>
    </row>
    <row r="13" spans="1:13" x14ac:dyDescent="0.25">
      <c r="A13" s="1" t="s">
        <v>47</v>
      </c>
      <c r="B13" s="1" t="s">
        <v>447</v>
      </c>
      <c r="C13" s="1" t="s">
        <v>20</v>
      </c>
      <c r="D13" s="1" t="s">
        <v>44</v>
      </c>
      <c r="E13" s="1" t="s">
        <v>21</v>
      </c>
      <c r="F13" s="1" t="s">
        <v>45</v>
      </c>
      <c r="G13" s="11" t="s">
        <v>48</v>
      </c>
      <c r="H13" s="1">
        <v>69.5</v>
      </c>
      <c r="I13" s="1"/>
      <c r="J13" s="1"/>
      <c r="K13" s="1">
        <f t="shared" si="2"/>
        <v>41.699999999999996</v>
      </c>
      <c r="L13" s="1">
        <v>2</v>
      </c>
      <c r="M13" s="9" t="s">
        <v>11</v>
      </c>
    </row>
    <row r="14" spans="1:13" x14ac:dyDescent="0.25">
      <c r="A14" s="1" t="s">
        <v>49</v>
      </c>
      <c r="B14" s="1" t="s">
        <v>447</v>
      </c>
      <c r="C14" s="1" t="s">
        <v>20</v>
      </c>
      <c r="D14" s="1" t="s">
        <v>50</v>
      </c>
      <c r="E14" s="1" t="s">
        <v>24</v>
      </c>
      <c r="F14" s="1" t="s">
        <v>51</v>
      </c>
      <c r="G14" s="11" t="s">
        <v>52</v>
      </c>
      <c r="H14" s="1">
        <v>71.5</v>
      </c>
      <c r="I14" s="1"/>
      <c r="J14" s="1"/>
      <c r="K14" s="1">
        <f t="shared" ref="K14:K17" si="3">H14*60%+J14</f>
        <v>42.9</v>
      </c>
      <c r="L14" s="1">
        <v>1</v>
      </c>
      <c r="M14" s="9" t="s">
        <v>11</v>
      </c>
    </row>
    <row r="15" spans="1:13" x14ac:dyDescent="0.25">
      <c r="A15" s="1" t="s">
        <v>53</v>
      </c>
      <c r="B15" s="1" t="s">
        <v>447</v>
      </c>
      <c r="C15" s="1" t="s">
        <v>13</v>
      </c>
      <c r="D15" s="1" t="s">
        <v>50</v>
      </c>
      <c r="E15" s="1" t="s">
        <v>24</v>
      </c>
      <c r="F15" s="1" t="s">
        <v>51</v>
      </c>
      <c r="G15" s="11" t="s">
        <v>54</v>
      </c>
      <c r="H15" s="1">
        <v>69</v>
      </c>
      <c r="I15" s="2">
        <v>2</v>
      </c>
      <c r="J15" s="2">
        <v>1.2</v>
      </c>
      <c r="K15" s="1">
        <f t="shared" si="3"/>
        <v>42.6</v>
      </c>
      <c r="L15" s="1">
        <v>2</v>
      </c>
      <c r="M15" s="9" t="s">
        <v>11</v>
      </c>
    </row>
    <row r="16" spans="1:13" x14ac:dyDescent="0.25">
      <c r="A16" s="1" t="s">
        <v>55</v>
      </c>
      <c r="B16" s="1" t="s">
        <v>447</v>
      </c>
      <c r="C16" s="1" t="s">
        <v>13</v>
      </c>
      <c r="D16" s="1" t="s">
        <v>56</v>
      </c>
      <c r="E16" s="1" t="s">
        <v>21</v>
      </c>
      <c r="F16" s="1" t="s">
        <v>57</v>
      </c>
      <c r="G16" s="11" t="s">
        <v>58</v>
      </c>
      <c r="H16" s="1">
        <v>77.5</v>
      </c>
      <c r="I16" s="2">
        <v>2</v>
      </c>
      <c r="J16" s="2">
        <v>1.2</v>
      </c>
      <c r="K16" s="1">
        <f t="shared" si="3"/>
        <v>47.7</v>
      </c>
      <c r="L16" s="1">
        <v>1</v>
      </c>
      <c r="M16" s="9" t="s">
        <v>11</v>
      </c>
    </row>
    <row r="17" spans="1:13" x14ac:dyDescent="0.25">
      <c r="A17" s="1" t="s">
        <v>59</v>
      </c>
      <c r="B17" s="1" t="s">
        <v>448</v>
      </c>
      <c r="C17" s="1" t="s">
        <v>20</v>
      </c>
      <c r="D17" s="1" t="s">
        <v>56</v>
      </c>
      <c r="E17" s="1" t="s">
        <v>21</v>
      </c>
      <c r="F17" s="1" t="s">
        <v>57</v>
      </c>
      <c r="G17" s="11" t="s">
        <v>60</v>
      </c>
      <c r="H17" s="1">
        <v>70.5</v>
      </c>
      <c r="I17" s="1"/>
      <c r="J17" s="1"/>
      <c r="K17" s="1">
        <f t="shared" si="3"/>
        <v>42.3</v>
      </c>
      <c r="L17" s="1">
        <v>2</v>
      </c>
      <c r="M17" s="9" t="s">
        <v>11</v>
      </c>
    </row>
    <row r="18" spans="1:13" x14ac:dyDescent="0.25">
      <c r="A18" s="1" t="s">
        <v>61</v>
      </c>
      <c r="B18" s="1" t="s">
        <v>447</v>
      </c>
      <c r="C18" s="1" t="s">
        <v>13</v>
      </c>
      <c r="D18" s="1" t="s">
        <v>62</v>
      </c>
      <c r="E18" s="1" t="s">
        <v>24</v>
      </c>
      <c r="F18" s="1" t="s">
        <v>63</v>
      </c>
      <c r="G18" s="11" t="s">
        <v>64</v>
      </c>
      <c r="H18" s="1">
        <v>72.5</v>
      </c>
      <c r="I18" s="1"/>
      <c r="J18" s="1"/>
      <c r="K18" s="1">
        <f t="shared" ref="K18:K23" si="4">H18*60%+J18</f>
        <v>43.5</v>
      </c>
      <c r="L18" s="1">
        <v>1</v>
      </c>
      <c r="M18" s="9" t="s">
        <v>11</v>
      </c>
    </row>
    <row r="19" spans="1:13" x14ac:dyDescent="0.25">
      <c r="A19" s="1" t="s">
        <v>65</v>
      </c>
      <c r="B19" s="1" t="s">
        <v>447</v>
      </c>
      <c r="C19" s="1" t="s">
        <v>13</v>
      </c>
      <c r="D19" s="1" t="s">
        <v>62</v>
      </c>
      <c r="E19" s="1" t="s">
        <v>24</v>
      </c>
      <c r="F19" s="1" t="s">
        <v>63</v>
      </c>
      <c r="G19" s="11" t="s">
        <v>66</v>
      </c>
      <c r="H19" s="1">
        <v>59</v>
      </c>
      <c r="I19" s="5"/>
      <c r="J19" s="5">
        <v>6</v>
      </c>
      <c r="K19" s="1">
        <f t="shared" si="4"/>
        <v>41.4</v>
      </c>
      <c r="L19" s="1">
        <v>2</v>
      </c>
      <c r="M19" s="9" t="s">
        <v>11</v>
      </c>
    </row>
    <row r="20" spans="1:13" x14ac:dyDescent="0.25">
      <c r="A20" s="1" t="s">
        <v>67</v>
      </c>
      <c r="B20" s="1" t="s">
        <v>448</v>
      </c>
      <c r="C20" s="1" t="s">
        <v>20</v>
      </c>
      <c r="D20" s="1" t="s">
        <v>62</v>
      </c>
      <c r="E20" s="1" t="s">
        <v>24</v>
      </c>
      <c r="F20" s="1" t="s">
        <v>63</v>
      </c>
      <c r="G20" s="11" t="s">
        <v>68</v>
      </c>
      <c r="H20" s="1">
        <v>64.5</v>
      </c>
      <c r="I20" s="2">
        <v>2</v>
      </c>
      <c r="J20" s="2">
        <v>1.2</v>
      </c>
      <c r="K20" s="1">
        <f t="shared" si="4"/>
        <v>39.9</v>
      </c>
      <c r="L20" s="1">
        <v>3</v>
      </c>
      <c r="M20" s="9" t="s">
        <v>11</v>
      </c>
    </row>
    <row r="21" spans="1:13" x14ac:dyDescent="0.25">
      <c r="A21" s="1" t="s">
        <v>69</v>
      </c>
      <c r="B21" s="1" t="s">
        <v>448</v>
      </c>
      <c r="C21" s="1" t="s">
        <v>13</v>
      </c>
      <c r="D21" s="1" t="s">
        <v>62</v>
      </c>
      <c r="E21" s="1" t="s">
        <v>24</v>
      </c>
      <c r="F21" s="1" t="s">
        <v>63</v>
      </c>
      <c r="G21" s="11" t="s">
        <v>70</v>
      </c>
      <c r="H21" s="1">
        <v>65</v>
      </c>
      <c r="I21" s="1"/>
      <c r="J21" s="1"/>
      <c r="K21" s="1">
        <f t="shared" si="4"/>
        <v>39</v>
      </c>
      <c r="L21" s="1">
        <v>4</v>
      </c>
      <c r="M21" s="9" t="s">
        <v>11</v>
      </c>
    </row>
    <row r="22" spans="1:13" x14ac:dyDescent="0.25">
      <c r="A22" s="1" t="s">
        <v>72</v>
      </c>
      <c r="B22" s="1" t="s">
        <v>448</v>
      </c>
      <c r="C22" s="1" t="s">
        <v>13</v>
      </c>
      <c r="D22" s="1" t="s">
        <v>73</v>
      </c>
      <c r="E22" s="1" t="s">
        <v>74</v>
      </c>
      <c r="F22" s="1" t="s">
        <v>75</v>
      </c>
      <c r="G22" s="11" t="s">
        <v>76</v>
      </c>
      <c r="H22" s="1">
        <v>64.5</v>
      </c>
      <c r="I22" s="1"/>
      <c r="J22" s="1"/>
      <c r="K22" s="1">
        <f t="shared" si="4"/>
        <v>38.699999999999996</v>
      </c>
      <c r="L22" s="1">
        <v>1</v>
      </c>
      <c r="M22" s="9" t="s">
        <v>11</v>
      </c>
    </row>
    <row r="23" spans="1:13" x14ac:dyDescent="0.25">
      <c r="A23" s="1" t="s">
        <v>77</v>
      </c>
      <c r="B23" s="1" t="s">
        <v>447</v>
      </c>
      <c r="C23" s="1" t="s">
        <v>13</v>
      </c>
      <c r="D23" s="1" t="s">
        <v>73</v>
      </c>
      <c r="E23" s="1" t="s">
        <v>74</v>
      </c>
      <c r="F23" s="1" t="s">
        <v>75</v>
      </c>
      <c r="G23" s="11" t="s">
        <v>78</v>
      </c>
      <c r="H23" s="1">
        <v>55</v>
      </c>
      <c r="I23" s="2"/>
      <c r="J23" s="2">
        <v>5</v>
      </c>
      <c r="K23" s="1">
        <f t="shared" si="4"/>
        <v>38</v>
      </c>
      <c r="L23" s="1">
        <v>2</v>
      </c>
      <c r="M23" s="9" t="s">
        <v>11</v>
      </c>
    </row>
    <row r="24" spans="1:13" x14ac:dyDescent="0.25">
      <c r="A24" s="1" t="s">
        <v>80</v>
      </c>
      <c r="B24" s="1" t="s">
        <v>447</v>
      </c>
      <c r="C24" s="1" t="s">
        <v>13</v>
      </c>
      <c r="D24" s="1" t="s">
        <v>81</v>
      </c>
      <c r="E24" s="1" t="s">
        <v>21</v>
      </c>
      <c r="F24" s="1" t="s">
        <v>82</v>
      </c>
      <c r="G24" s="11" t="s">
        <v>83</v>
      </c>
      <c r="H24" s="1">
        <v>74</v>
      </c>
      <c r="I24" s="1"/>
      <c r="J24" s="1"/>
      <c r="K24" s="1">
        <f t="shared" ref="K24:K29" si="5">H24*60%+J24</f>
        <v>44.4</v>
      </c>
      <c r="L24" s="1">
        <v>1</v>
      </c>
      <c r="M24" s="9" t="s">
        <v>11</v>
      </c>
    </row>
    <row r="25" spans="1:13" x14ac:dyDescent="0.25">
      <c r="A25" s="1" t="s">
        <v>84</v>
      </c>
      <c r="B25" s="1" t="s">
        <v>447</v>
      </c>
      <c r="C25" s="1" t="s">
        <v>20</v>
      </c>
      <c r="D25" s="1" t="s">
        <v>81</v>
      </c>
      <c r="E25" s="1" t="s">
        <v>21</v>
      </c>
      <c r="F25" s="1" t="s">
        <v>82</v>
      </c>
      <c r="G25" s="11" t="s">
        <v>85</v>
      </c>
      <c r="H25" s="1">
        <v>70</v>
      </c>
      <c r="I25" s="1"/>
      <c r="J25" s="1"/>
      <c r="K25" s="1">
        <f t="shared" si="5"/>
        <v>42</v>
      </c>
      <c r="L25" s="1">
        <v>2</v>
      </c>
      <c r="M25" s="9" t="s">
        <v>11</v>
      </c>
    </row>
    <row r="26" spans="1:13" ht="15.6" x14ac:dyDescent="0.25">
      <c r="A26" s="1" t="s">
        <v>87</v>
      </c>
      <c r="B26" s="1" t="s">
        <v>448</v>
      </c>
      <c r="C26" s="1" t="s">
        <v>13</v>
      </c>
      <c r="D26" s="1" t="s">
        <v>88</v>
      </c>
      <c r="E26" s="1" t="s">
        <v>24</v>
      </c>
      <c r="F26" s="1" t="s">
        <v>89</v>
      </c>
      <c r="G26" s="11" t="s">
        <v>90</v>
      </c>
      <c r="H26" s="1">
        <v>66.5</v>
      </c>
      <c r="I26" s="3"/>
      <c r="J26" s="3">
        <v>4</v>
      </c>
      <c r="K26" s="1">
        <f t="shared" si="5"/>
        <v>43.9</v>
      </c>
      <c r="L26" s="1">
        <v>1</v>
      </c>
      <c r="M26" s="9" t="s">
        <v>11</v>
      </c>
    </row>
    <row r="27" spans="1:13" x14ac:dyDescent="0.25">
      <c r="A27" s="1" t="s">
        <v>91</v>
      </c>
      <c r="B27" s="1" t="s">
        <v>447</v>
      </c>
      <c r="C27" s="1" t="s">
        <v>13</v>
      </c>
      <c r="D27" s="1" t="s">
        <v>88</v>
      </c>
      <c r="E27" s="1" t="s">
        <v>24</v>
      </c>
      <c r="F27" s="1" t="s">
        <v>89</v>
      </c>
      <c r="G27" s="11" t="s">
        <v>92</v>
      </c>
      <c r="H27" s="1">
        <v>73</v>
      </c>
      <c r="I27" s="1"/>
      <c r="J27" s="1"/>
      <c r="K27" s="1">
        <f t="shared" si="5"/>
        <v>43.8</v>
      </c>
      <c r="L27" s="1">
        <v>2</v>
      </c>
      <c r="M27" s="9" t="s">
        <v>11</v>
      </c>
    </row>
    <row r="28" spans="1:13" x14ac:dyDescent="0.25">
      <c r="A28" s="1" t="s">
        <v>93</v>
      </c>
      <c r="B28" s="1" t="s">
        <v>447</v>
      </c>
      <c r="C28" s="1" t="s">
        <v>20</v>
      </c>
      <c r="D28" s="1" t="s">
        <v>88</v>
      </c>
      <c r="E28" s="1" t="s">
        <v>24</v>
      </c>
      <c r="F28" s="1" t="s">
        <v>89</v>
      </c>
      <c r="G28" s="11" t="s">
        <v>94</v>
      </c>
      <c r="H28" s="1">
        <v>69.5</v>
      </c>
      <c r="I28" s="2">
        <v>2</v>
      </c>
      <c r="J28" s="2">
        <v>1.2</v>
      </c>
      <c r="K28" s="1">
        <f t="shared" si="5"/>
        <v>42.9</v>
      </c>
      <c r="L28" s="1">
        <v>3</v>
      </c>
      <c r="M28" s="9" t="s">
        <v>11</v>
      </c>
    </row>
    <row r="29" spans="1:13" x14ac:dyDescent="0.25">
      <c r="A29" s="1" t="s">
        <v>95</v>
      </c>
      <c r="B29" s="1" t="s">
        <v>448</v>
      </c>
      <c r="C29" s="1" t="s">
        <v>13</v>
      </c>
      <c r="D29" s="1" t="s">
        <v>88</v>
      </c>
      <c r="E29" s="1" t="s">
        <v>24</v>
      </c>
      <c r="F29" s="1" t="s">
        <v>89</v>
      </c>
      <c r="G29" s="11" t="s">
        <v>96</v>
      </c>
      <c r="H29" s="1">
        <v>70</v>
      </c>
      <c r="I29" s="1"/>
      <c r="J29" s="1"/>
      <c r="K29" s="1">
        <f t="shared" si="5"/>
        <v>42</v>
      </c>
      <c r="L29" s="1">
        <v>4</v>
      </c>
      <c r="M29" s="9" t="s">
        <v>11</v>
      </c>
    </row>
    <row r="30" spans="1:13" x14ac:dyDescent="0.25">
      <c r="A30" s="1" t="s">
        <v>99</v>
      </c>
      <c r="B30" s="1" t="s">
        <v>447</v>
      </c>
      <c r="C30" s="1" t="s">
        <v>20</v>
      </c>
      <c r="D30" s="1" t="s">
        <v>100</v>
      </c>
      <c r="E30" s="1" t="s">
        <v>21</v>
      </c>
      <c r="F30" s="1" t="s">
        <v>101</v>
      </c>
      <c r="G30" s="11" t="s">
        <v>102</v>
      </c>
      <c r="H30" s="1">
        <v>62.5</v>
      </c>
      <c r="I30" s="2">
        <v>3</v>
      </c>
      <c r="J30" s="2">
        <v>1.8</v>
      </c>
      <c r="K30" s="1">
        <f t="shared" ref="K30:K35" si="6">H30*60%+J30</f>
        <v>39.299999999999997</v>
      </c>
      <c r="L30" s="1">
        <v>1</v>
      </c>
      <c r="M30" s="9" t="s">
        <v>11</v>
      </c>
    </row>
    <row r="31" spans="1:13" x14ac:dyDescent="0.25">
      <c r="A31" s="1" t="s">
        <v>103</v>
      </c>
      <c r="B31" s="1" t="s">
        <v>448</v>
      </c>
      <c r="C31" s="1" t="s">
        <v>13</v>
      </c>
      <c r="D31" s="1" t="s">
        <v>100</v>
      </c>
      <c r="E31" s="1" t="s">
        <v>21</v>
      </c>
      <c r="F31" s="1" t="s">
        <v>101</v>
      </c>
      <c r="G31" s="11" t="s">
        <v>104</v>
      </c>
      <c r="H31" s="1">
        <v>63.5</v>
      </c>
      <c r="I31" s="1"/>
      <c r="J31" s="1"/>
      <c r="K31" s="1">
        <f t="shared" si="6"/>
        <v>38.1</v>
      </c>
      <c r="L31" s="1">
        <v>2</v>
      </c>
      <c r="M31" s="9" t="s">
        <v>11</v>
      </c>
    </row>
    <row r="32" spans="1:13" x14ac:dyDescent="0.25">
      <c r="A32" s="1" t="s">
        <v>105</v>
      </c>
      <c r="B32" s="1" t="s">
        <v>447</v>
      </c>
      <c r="C32" s="1" t="s">
        <v>13</v>
      </c>
      <c r="D32" s="1" t="s">
        <v>106</v>
      </c>
      <c r="E32" s="1" t="s">
        <v>21</v>
      </c>
      <c r="F32" s="1" t="s">
        <v>107</v>
      </c>
      <c r="G32" s="11" t="s">
        <v>108</v>
      </c>
      <c r="H32" s="1">
        <v>60</v>
      </c>
      <c r="I32" s="2"/>
      <c r="J32" s="2">
        <v>5</v>
      </c>
      <c r="K32" s="1">
        <f t="shared" si="6"/>
        <v>41</v>
      </c>
      <c r="L32" s="1">
        <v>1</v>
      </c>
      <c r="M32" s="9" t="s">
        <v>11</v>
      </c>
    </row>
    <row r="33" spans="1:13" x14ac:dyDescent="0.25">
      <c r="A33" s="1" t="s">
        <v>109</v>
      </c>
      <c r="B33" s="1" t="s">
        <v>448</v>
      </c>
      <c r="C33" s="1" t="s">
        <v>13</v>
      </c>
      <c r="D33" s="1" t="s">
        <v>106</v>
      </c>
      <c r="E33" s="1" t="s">
        <v>21</v>
      </c>
      <c r="F33" s="1" t="s">
        <v>107</v>
      </c>
      <c r="G33" s="11" t="s">
        <v>110</v>
      </c>
      <c r="H33" s="1">
        <v>57</v>
      </c>
      <c r="I33" s="2"/>
      <c r="J33" s="2">
        <v>5</v>
      </c>
      <c r="K33" s="1">
        <f t="shared" si="6"/>
        <v>39.199999999999996</v>
      </c>
      <c r="L33" s="1">
        <v>2</v>
      </c>
      <c r="M33" s="9" t="s">
        <v>11</v>
      </c>
    </row>
    <row r="34" spans="1:13" x14ac:dyDescent="0.25">
      <c r="A34" s="1" t="s">
        <v>111</v>
      </c>
      <c r="B34" s="1" t="s">
        <v>448</v>
      </c>
      <c r="C34" s="1" t="s">
        <v>20</v>
      </c>
      <c r="D34" s="1" t="s">
        <v>112</v>
      </c>
      <c r="E34" s="1" t="s">
        <v>113</v>
      </c>
      <c r="F34" s="1" t="s">
        <v>114</v>
      </c>
      <c r="G34" s="11" t="s">
        <v>115</v>
      </c>
      <c r="H34" s="1">
        <v>63.5</v>
      </c>
      <c r="I34" s="2"/>
      <c r="J34" s="2">
        <v>5</v>
      </c>
      <c r="K34" s="1">
        <f t="shared" si="6"/>
        <v>43.1</v>
      </c>
      <c r="L34" s="1">
        <v>1</v>
      </c>
      <c r="M34" s="9" t="s">
        <v>11</v>
      </c>
    </row>
    <row r="35" spans="1:13" x14ac:dyDescent="0.25">
      <c r="A35" s="1" t="s">
        <v>116</v>
      </c>
      <c r="B35" s="1" t="s">
        <v>448</v>
      </c>
      <c r="C35" s="1" t="s">
        <v>20</v>
      </c>
      <c r="D35" s="1" t="s">
        <v>112</v>
      </c>
      <c r="E35" s="1" t="s">
        <v>113</v>
      </c>
      <c r="F35" s="1" t="s">
        <v>114</v>
      </c>
      <c r="G35" s="11" t="s">
        <v>117</v>
      </c>
      <c r="H35" s="1">
        <v>63</v>
      </c>
      <c r="I35" s="2"/>
      <c r="J35" s="2">
        <v>5</v>
      </c>
      <c r="K35" s="1">
        <f t="shared" si="6"/>
        <v>42.8</v>
      </c>
      <c r="L35" s="1">
        <v>2</v>
      </c>
      <c r="M35" s="9" t="s">
        <v>11</v>
      </c>
    </row>
    <row r="36" spans="1:13" x14ac:dyDescent="0.25">
      <c r="A36" s="1" t="s">
        <v>118</v>
      </c>
      <c r="B36" s="1" t="s">
        <v>447</v>
      </c>
      <c r="C36" s="1" t="s">
        <v>20</v>
      </c>
      <c r="D36" s="1" t="s">
        <v>119</v>
      </c>
      <c r="E36" s="1" t="s">
        <v>21</v>
      </c>
      <c r="F36" s="1" t="s">
        <v>120</v>
      </c>
      <c r="G36" s="11" t="s">
        <v>121</v>
      </c>
      <c r="H36" s="1">
        <v>70</v>
      </c>
      <c r="I36" s="1"/>
      <c r="J36" s="1"/>
      <c r="K36" s="1">
        <f t="shared" ref="K36:K43" si="7">H36*60%+J36</f>
        <v>42</v>
      </c>
      <c r="L36" s="1">
        <v>1</v>
      </c>
      <c r="M36" s="9" t="s">
        <v>11</v>
      </c>
    </row>
    <row r="37" spans="1:13" x14ac:dyDescent="0.25">
      <c r="A37" s="1" t="s">
        <v>122</v>
      </c>
      <c r="B37" s="1" t="s">
        <v>447</v>
      </c>
      <c r="C37" s="1" t="s">
        <v>20</v>
      </c>
      <c r="D37" s="1" t="s">
        <v>119</v>
      </c>
      <c r="E37" s="1" t="s">
        <v>21</v>
      </c>
      <c r="F37" s="1" t="s">
        <v>120</v>
      </c>
      <c r="G37" s="11" t="s">
        <v>123</v>
      </c>
      <c r="H37" s="1">
        <v>56</v>
      </c>
      <c r="I37" s="2"/>
      <c r="J37" s="2">
        <v>5</v>
      </c>
      <c r="K37" s="1">
        <f t="shared" si="7"/>
        <v>38.6</v>
      </c>
      <c r="L37" s="1">
        <v>2</v>
      </c>
      <c r="M37" s="9" t="s">
        <v>11</v>
      </c>
    </row>
    <row r="38" spans="1:13" x14ac:dyDescent="0.25">
      <c r="A38" s="1" t="s">
        <v>86</v>
      </c>
      <c r="B38" s="1" t="s">
        <v>447</v>
      </c>
      <c r="C38" s="1" t="s">
        <v>13</v>
      </c>
      <c r="D38" s="1" t="s">
        <v>124</v>
      </c>
      <c r="E38" s="1" t="s">
        <v>24</v>
      </c>
      <c r="F38" s="1" t="s">
        <v>125</v>
      </c>
      <c r="G38" s="11" t="s">
        <v>126</v>
      </c>
      <c r="H38" s="1">
        <v>53.5</v>
      </c>
      <c r="I38" s="2"/>
      <c r="J38" s="2">
        <v>6</v>
      </c>
      <c r="K38" s="1">
        <f t="shared" si="7"/>
        <v>38.1</v>
      </c>
      <c r="L38" s="1">
        <v>1</v>
      </c>
      <c r="M38" s="9" t="s">
        <v>11</v>
      </c>
    </row>
    <row r="39" spans="1:13" x14ac:dyDescent="0.25">
      <c r="A39" s="1" t="s">
        <v>127</v>
      </c>
      <c r="B39" s="1" t="s">
        <v>448</v>
      </c>
      <c r="C39" s="1" t="s">
        <v>13</v>
      </c>
      <c r="D39" s="1" t="s">
        <v>124</v>
      </c>
      <c r="E39" s="1" t="s">
        <v>24</v>
      </c>
      <c r="F39" s="1" t="s">
        <v>125</v>
      </c>
      <c r="G39" s="11" t="s">
        <v>128</v>
      </c>
      <c r="H39" s="1">
        <v>48.5</v>
      </c>
      <c r="I39" s="1"/>
      <c r="J39" s="1"/>
      <c r="K39" s="1">
        <f t="shared" si="7"/>
        <v>29.099999999999998</v>
      </c>
      <c r="L39" s="1">
        <v>2</v>
      </c>
      <c r="M39" s="9" t="s">
        <v>11</v>
      </c>
    </row>
    <row r="40" spans="1:13" x14ac:dyDescent="0.25">
      <c r="A40" s="1" t="s">
        <v>129</v>
      </c>
      <c r="B40" s="1" t="s">
        <v>447</v>
      </c>
      <c r="C40" s="1" t="s">
        <v>20</v>
      </c>
      <c r="D40" s="1" t="s">
        <v>130</v>
      </c>
      <c r="E40" s="1" t="s">
        <v>21</v>
      </c>
      <c r="F40" s="1" t="s">
        <v>131</v>
      </c>
      <c r="G40" s="11" t="s">
        <v>132</v>
      </c>
      <c r="H40" s="1">
        <v>69.5</v>
      </c>
      <c r="I40" s="2"/>
      <c r="J40" s="2">
        <v>5</v>
      </c>
      <c r="K40" s="1">
        <f t="shared" si="7"/>
        <v>46.699999999999996</v>
      </c>
      <c r="L40" s="1">
        <v>1</v>
      </c>
      <c r="M40" s="9" t="s">
        <v>11</v>
      </c>
    </row>
    <row r="41" spans="1:13" x14ac:dyDescent="0.25">
      <c r="A41" s="1" t="s">
        <v>71</v>
      </c>
      <c r="B41" s="1" t="s">
        <v>447</v>
      </c>
      <c r="C41" s="1" t="s">
        <v>13</v>
      </c>
      <c r="D41" s="1" t="s">
        <v>130</v>
      </c>
      <c r="E41" s="1" t="s">
        <v>21</v>
      </c>
      <c r="F41" s="1" t="s">
        <v>131</v>
      </c>
      <c r="G41" s="11" t="s">
        <v>133</v>
      </c>
      <c r="H41" s="1">
        <v>54.5</v>
      </c>
      <c r="I41" s="2"/>
      <c r="J41" s="2">
        <v>5</v>
      </c>
      <c r="K41" s="1">
        <f t="shared" si="7"/>
        <v>37.699999999999996</v>
      </c>
      <c r="L41" s="1">
        <v>2</v>
      </c>
      <c r="M41" s="9" t="s">
        <v>11</v>
      </c>
    </row>
    <row r="42" spans="1:13" x14ac:dyDescent="0.25">
      <c r="A42" s="1" t="s">
        <v>134</v>
      </c>
      <c r="B42" s="1" t="s">
        <v>448</v>
      </c>
      <c r="C42" s="1" t="s">
        <v>13</v>
      </c>
      <c r="D42" s="1" t="s">
        <v>130</v>
      </c>
      <c r="E42" s="1" t="s">
        <v>24</v>
      </c>
      <c r="F42" s="1" t="s">
        <v>135</v>
      </c>
      <c r="G42" s="11" t="s">
        <v>136</v>
      </c>
      <c r="H42" s="1">
        <v>70.5</v>
      </c>
      <c r="I42" s="2"/>
      <c r="J42" s="2">
        <v>5</v>
      </c>
      <c r="K42" s="1">
        <f t="shared" si="7"/>
        <v>47.3</v>
      </c>
      <c r="L42" s="1">
        <v>1</v>
      </c>
      <c r="M42" s="9" t="s">
        <v>11</v>
      </c>
    </row>
    <row r="43" spans="1:13" x14ac:dyDescent="0.25">
      <c r="A43" s="1" t="s">
        <v>137</v>
      </c>
      <c r="B43" s="1" t="s">
        <v>448</v>
      </c>
      <c r="C43" s="1" t="s">
        <v>13</v>
      </c>
      <c r="D43" s="1" t="s">
        <v>130</v>
      </c>
      <c r="E43" s="1" t="s">
        <v>24</v>
      </c>
      <c r="F43" s="1" t="s">
        <v>135</v>
      </c>
      <c r="G43" s="11" t="s">
        <v>138</v>
      </c>
      <c r="H43" s="1">
        <v>67</v>
      </c>
      <c r="I43" s="2"/>
      <c r="J43" s="2">
        <v>5</v>
      </c>
      <c r="K43" s="1">
        <f t="shared" si="7"/>
        <v>45.199999999999996</v>
      </c>
      <c r="L43" s="1">
        <v>2</v>
      </c>
      <c r="M43" s="9" t="s">
        <v>11</v>
      </c>
    </row>
    <row r="44" spans="1:13" x14ac:dyDescent="0.25">
      <c r="A44" s="1" t="s">
        <v>140</v>
      </c>
      <c r="B44" s="1" t="s">
        <v>447</v>
      </c>
      <c r="C44" s="1" t="s">
        <v>13</v>
      </c>
      <c r="D44" s="1" t="s">
        <v>141</v>
      </c>
      <c r="E44" s="1" t="s">
        <v>21</v>
      </c>
      <c r="F44" s="1" t="s">
        <v>142</v>
      </c>
      <c r="G44" s="11" t="s">
        <v>143</v>
      </c>
      <c r="H44" s="1">
        <v>72</v>
      </c>
      <c r="I44" s="1"/>
      <c r="J44" s="1"/>
      <c r="K44" s="1">
        <f t="shared" ref="K44:K48" si="8">H44*60%+J44</f>
        <v>43.199999999999996</v>
      </c>
      <c r="L44" s="1">
        <f>RANK(K44,K$44:K$46)</f>
        <v>1</v>
      </c>
      <c r="M44" s="9" t="s">
        <v>11</v>
      </c>
    </row>
    <row r="45" spans="1:13" x14ac:dyDescent="0.25">
      <c r="A45" s="1" t="s">
        <v>139</v>
      </c>
      <c r="B45" s="1" t="s">
        <v>447</v>
      </c>
      <c r="C45" s="1" t="s">
        <v>13</v>
      </c>
      <c r="D45" s="1" t="s">
        <v>141</v>
      </c>
      <c r="E45" s="1" t="s">
        <v>21</v>
      </c>
      <c r="F45" s="1" t="s">
        <v>142</v>
      </c>
      <c r="G45" s="11" t="s">
        <v>144</v>
      </c>
      <c r="H45" s="1">
        <v>54.5</v>
      </c>
      <c r="I45" s="2">
        <v>2</v>
      </c>
      <c r="J45" s="2">
        <v>1.2</v>
      </c>
      <c r="K45" s="1">
        <f t="shared" si="8"/>
        <v>33.9</v>
      </c>
      <c r="L45" s="1">
        <f>RANK(K45,K$44:K$46)</f>
        <v>2</v>
      </c>
      <c r="M45" s="9" t="s">
        <v>11</v>
      </c>
    </row>
    <row r="46" spans="1:13" x14ac:dyDescent="0.25">
      <c r="A46" s="1" t="s">
        <v>145</v>
      </c>
      <c r="B46" s="1" t="s">
        <v>447</v>
      </c>
      <c r="C46" s="1" t="s">
        <v>13</v>
      </c>
      <c r="D46" s="1" t="s">
        <v>141</v>
      </c>
      <c r="E46" s="1" t="s">
        <v>21</v>
      </c>
      <c r="F46" s="1" t="s">
        <v>142</v>
      </c>
      <c r="G46" s="11" t="s">
        <v>146</v>
      </c>
      <c r="H46" s="1">
        <v>56.5</v>
      </c>
      <c r="I46" s="1"/>
      <c r="J46" s="1"/>
      <c r="K46" s="1">
        <f t="shared" si="8"/>
        <v>33.9</v>
      </c>
      <c r="L46" s="1">
        <f>RANK(K46,K$44:K$46)</f>
        <v>2</v>
      </c>
      <c r="M46" s="9" t="s">
        <v>11</v>
      </c>
    </row>
    <row r="47" spans="1:13" x14ac:dyDescent="0.25">
      <c r="A47" s="1" t="s">
        <v>147</v>
      </c>
      <c r="B47" s="1" t="s">
        <v>448</v>
      </c>
      <c r="C47" s="1" t="s">
        <v>13</v>
      </c>
      <c r="D47" s="1" t="s">
        <v>148</v>
      </c>
      <c r="E47" s="1" t="s">
        <v>113</v>
      </c>
      <c r="F47" s="1" t="s">
        <v>149</v>
      </c>
      <c r="G47" s="11" t="s">
        <v>150</v>
      </c>
      <c r="H47" s="1">
        <v>62.5</v>
      </c>
      <c r="I47" s="2"/>
      <c r="J47" s="2">
        <v>6</v>
      </c>
      <c r="K47" s="1">
        <f t="shared" si="8"/>
        <v>43.5</v>
      </c>
      <c r="L47" s="1">
        <f>RANK(K47,K$47:K$48)</f>
        <v>1</v>
      </c>
      <c r="M47" s="9" t="s">
        <v>11</v>
      </c>
    </row>
    <row r="48" spans="1:13" x14ac:dyDescent="0.25">
      <c r="A48" s="1" t="s">
        <v>151</v>
      </c>
      <c r="B48" s="1" t="s">
        <v>447</v>
      </c>
      <c r="C48" s="1" t="s">
        <v>13</v>
      </c>
      <c r="D48" s="1" t="s">
        <v>148</v>
      </c>
      <c r="E48" s="1" t="s">
        <v>113</v>
      </c>
      <c r="F48" s="1" t="s">
        <v>149</v>
      </c>
      <c r="G48" s="11" t="s">
        <v>152</v>
      </c>
      <c r="H48" s="1">
        <v>67</v>
      </c>
      <c r="I48" s="1"/>
      <c r="J48" s="1"/>
      <c r="K48" s="1">
        <f t="shared" si="8"/>
        <v>40.199999999999996</v>
      </c>
      <c r="L48" s="1">
        <f>RANK(K48,K$47:K$48)</f>
        <v>2</v>
      </c>
      <c r="M48" s="9" t="s">
        <v>11</v>
      </c>
    </row>
    <row r="49" spans="1:13" x14ac:dyDescent="0.25">
      <c r="A49" s="1" t="s">
        <v>153</v>
      </c>
      <c r="B49" s="1" t="s">
        <v>447</v>
      </c>
      <c r="C49" s="1" t="s">
        <v>13</v>
      </c>
      <c r="D49" s="1" t="s">
        <v>154</v>
      </c>
      <c r="E49" s="1" t="s">
        <v>155</v>
      </c>
      <c r="F49" s="1" t="s">
        <v>156</v>
      </c>
      <c r="G49" s="11" t="s">
        <v>157</v>
      </c>
      <c r="H49" s="1">
        <v>67</v>
      </c>
      <c r="I49" s="1"/>
      <c r="J49" s="1"/>
      <c r="K49" s="1">
        <f t="shared" ref="K49:K52" si="9">H49*60%+J49</f>
        <v>40.199999999999996</v>
      </c>
      <c r="L49" s="1">
        <f>RANK(K49,K$49:K$50)</f>
        <v>1</v>
      </c>
      <c r="M49" s="9" t="s">
        <v>11</v>
      </c>
    </row>
    <row r="50" spans="1:13" x14ac:dyDescent="0.25">
      <c r="A50" s="1" t="s">
        <v>158</v>
      </c>
      <c r="B50" s="1" t="s">
        <v>447</v>
      </c>
      <c r="C50" s="1" t="s">
        <v>20</v>
      </c>
      <c r="D50" s="1" t="s">
        <v>154</v>
      </c>
      <c r="E50" s="1" t="s">
        <v>155</v>
      </c>
      <c r="F50" s="1" t="s">
        <v>156</v>
      </c>
      <c r="G50" s="11" t="s">
        <v>159</v>
      </c>
      <c r="H50" s="1">
        <v>62</v>
      </c>
      <c r="I50" s="2">
        <v>3</v>
      </c>
      <c r="J50" s="2">
        <v>1.8</v>
      </c>
      <c r="K50" s="1">
        <f t="shared" si="9"/>
        <v>38.999999999999993</v>
      </c>
      <c r="L50" s="1">
        <f>RANK(K50,K$49:K$50)</f>
        <v>2</v>
      </c>
      <c r="M50" s="9" t="s">
        <v>11</v>
      </c>
    </row>
    <row r="51" spans="1:13" x14ac:dyDescent="0.25">
      <c r="A51" s="1" t="s">
        <v>160</v>
      </c>
      <c r="B51" s="1" t="s">
        <v>448</v>
      </c>
      <c r="C51" s="1" t="s">
        <v>13</v>
      </c>
      <c r="D51" s="1" t="s">
        <v>161</v>
      </c>
      <c r="E51" s="1" t="s">
        <v>24</v>
      </c>
      <c r="F51" s="1" t="s">
        <v>162</v>
      </c>
      <c r="G51" s="11" t="s">
        <v>163</v>
      </c>
      <c r="H51" s="1">
        <v>66.5</v>
      </c>
      <c r="I51" s="1"/>
      <c r="J51" s="1"/>
      <c r="K51" s="1">
        <f t="shared" si="9"/>
        <v>39.9</v>
      </c>
      <c r="L51" s="1">
        <f>RANK(K51,K$51:K$52)</f>
        <v>1</v>
      </c>
      <c r="M51" s="9" t="s">
        <v>11</v>
      </c>
    </row>
    <row r="52" spans="1:13" x14ac:dyDescent="0.25">
      <c r="A52" s="1" t="s">
        <v>164</v>
      </c>
      <c r="B52" s="1" t="s">
        <v>447</v>
      </c>
      <c r="C52" s="1" t="s">
        <v>13</v>
      </c>
      <c r="D52" s="1" t="s">
        <v>161</v>
      </c>
      <c r="E52" s="1" t="s">
        <v>24</v>
      </c>
      <c r="F52" s="1" t="s">
        <v>162</v>
      </c>
      <c r="G52" s="11" t="s">
        <v>165</v>
      </c>
      <c r="H52" s="1">
        <v>58</v>
      </c>
      <c r="I52" s="1"/>
      <c r="J52" s="1"/>
      <c r="K52" s="1">
        <f t="shared" si="9"/>
        <v>34.799999999999997</v>
      </c>
      <c r="L52" s="1">
        <f>RANK(K52,K$51:K$52)</f>
        <v>2</v>
      </c>
      <c r="M52" s="9" t="s">
        <v>11</v>
      </c>
    </row>
    <row r="53" spans="1:13" x14ac:dyDescent="0.25">
      <c r="A53" s="1" t="s">
        <v>166</v>
      </c>
      <c r="B53" s="1" t="s">
        <v>448</v>
      </c>
      <c r="C53" s="1" t="s">
        <v>20</v>
      </c>
      <c r="D53" s="1" t="s">
        <v>167</v>
      </c>
      <c r="E53" s="1" t="s">
        <v>155</v>
      </c>
      <c r="F53" s="1" t="s">
        <v>168</v>
      </c>
      <c r="G53" s="11" t="s">
        <v>169</v>
      </c>
      <c r="H53" s="1">
        <v>70</v>
      </c>
      <c r="I53" s="1"/>
      <c r="J53" s="1"/>
      <c r="K53" s="1">
        <f t="shared" ref="K53:K56" si="10">H53*60%+J53</f>
        <v>42</v>
      </c>
      <c r="L53" s="1">
        <f>RANK(K53,K$53:K$54)</f>
        <v>1</v>
      </c>
      <c r="M53" s="9" t="s">
        <v>11</v>
      </c>
    </row>
    <row r="54" spans="1:13" x14ac:dyDescent="0.25">
      <c r="A54" s="1" t="s">
        <v>170</v>
      </c>
      <c r="B54" s="1" t="s">
        <v>447</v>
      </c>
      <c r="C54" s="1" t="s">
        <v>20</v>
      </c>
      <c r="D54" s="1" t="s">
        <v>167</v>
      </c>
      <c r="E54" s="1" t="s">
        <v>155</v>
      </c>
      <c r="F54" s="1" t="s">
        <v>168</v>
      </c>
      <c r="G54" s="11" t="s">
        <v>171</v>
      </c>
      <c r="H54" s="1">
        <v>65</v>
      </c>
      <c r="I54" s="2">
        <v>3</v>
      </c>
      <c r="J54" s="2">
        <v>1.8</v>
      </c>
      <c r="K54" s="1">
        <f t="shared" si="10"/>
        <v>40.799999999999997</v>
      </c>
      <c r="L54" s="1">
        <f>RANK(K54,K$53:K$54)</f>
        <v>2</v>
      </c>
      <c r="M54" s="9" t="s">
        <v>11</v>
      </c>
    </row>
    <row r="55" spans="1:13" x14ac:dyDescent="0.25">
      <c r="A55" s="1" t="s">
        <v>172</v>
      </c>
      <c r="B55" s="1" t="s">
        <v>448</v>
      </c>
      <c r="C55" s="1" t="s">
        <v>13</v>
      </c>
      <c r="D55" s="1" t="s">
        <v>173</v>
      </c>
      <c r="E55" s="1" t="s">
        <v>21</v>
      </c>
      <c r="F55" s="1" t="s">
        <v>174</v>
      </c>
      <c r="G55" s="11" t="s">
        <v>175</v>
      </c>
      <c r="H55" s="1">
        <v>58</v>
      </c>
      <c r="I55" s="2"/>
      <c r="J55" s="2">
        <v>2</v>
      </c>
      <c r="K55" s="1">
        <f t="shared" si="10"/>
        <v>36.799999999999997</v>
      </c>
      <c r="L55" s="1">
        <f>RANK(K55,K$55:K$56)</f>
        <v>1</v>
      </c>
      <c r="M55" s="9" t="s">
        <v>11</v>
      </c>
    </row>
    <row r="56" spans="1:13" x14ac:dyDescent="0.25">
      <c r="A56" s="1" t="s">
        <v>176</v>
      </c>
      <c r="B56" s="1" t="s">
        <v>448</v>
      </c>
      <c r="C56" s="1" t="s">
        <v>13</v>
      </c>
      <c r="D56" s="1" t="s">
        <v>173</v>
      </c>
      <c r="E56" s="1" t="s">
        <v>21</v>
      </c>
      <c r="F56" s="1" t="s">
        <v>174</v>
      </c>
      <c r="G56" s="11" t="s">
        <v>177</v>
      </c>
      <c r="H56" s="1">
        <v>61</v>
      </c>
      <c r="I56" s="1"/>
      <c r="J56" s="1"/>
      <c r="K56" s="1">
        <f t="shared" si="10"/>
        <v>36.6</v>
      </c>
      <c r="L56" s="1">
        <f>RANK(K56,K$55:K$56)</f>
        <v>2</v>
      </c>
      <c r="M56" s="9" t="s">
        <v>11</v>
      </c>
    </row>
    <row r="57" spans="1:13" x14ac:dyDescent="0.25">
      <c r="A57" s="1" t="s">
        <v>178</v>
      </c>
      <c r="B57" s="1" t="s">
        <v>448</v>
      </c>
      <c r="C57" s="1" t="s">
        <v>13</v>
      </c>
      <c r="D57" s="1" t="s">
        <v>179</v>
      </c>
      <c r="E57" s="1" t="s">
        <v>22</v>
      </c>
      <c r="F57" s="1" t="s">
        <v>180</v>
      </c>
      <c r="G57" s="11" t="s">
        <v>181</v>
      </c>
      <c r="H57" s="1">
        <v>65.5</v>
      </c>
      <c r="I57" s="2"/>
      <c r="J57" s="2">
        <v>2</v>
      </c>
      <c r="K57" s="1">
        <f t="shared" ref="K57:K69" si="11">H57*60%+J57</f>
        <v>41.3</v>
      </c>
      <c r="L57" s="1">
        <f>RANK(K57,K$57:K$58)</f>
        <v>1</v>
      </c>
      <c r="M57" s="9" t="s">
        <v>11</v>
      </c>
    </row>
    <row r="58" spans="1:13" x14ac:dyDescent="0.25">
      <c r="A58" s="1" t="s">
        <v>182</v>
      </c>
      <c r="B58" s="1" t="s">
        <v>448</v>
      </c>
      <c r="C58" s="1" t="s">
        <v>13</v>
      </c>
      <c r="D58" s="1" t="s">
        <v>179</v>
      </c>
      <c r="E58" s="1" t="s">
        <v>22</v>
      </c>
      <c r="F58" s="1" t="s">
        <v>180</v>
      </c>
      <c r="G58" s="11" t="s">
        <v>183</v>
      </c>
      <c r="H58" s="1">
        <v>63</v>
      </c>
      <c r="I58" s="1"/>
      <c r="J58" s="1"/>
      <c r="K58" s="1">
        <f t="shared" si="11"/>
        <v>37.799999999999997</v>
      </c>
      <c r="L58" s="1">
        <f>RANK(K58,K$57:K$58)</f>
        <v>2</v>
      </c>
      <c r="M58" s="9" t="s">
        <v>11</v>
      </c>
    </row>
    <row r="59" spans="1:13" x14ac:dyDescent="0.25">
      <c r="A59" s="1" t="s">
        <v>184</v>
      </c>
      <c r="B59" s="1" t="s">
        <v>447</v>
      </c>
      <c r="C59" s="1" t="s">
        <v>13</v>
      </c>
      <c r="D59" s="1" t="s">
        <v>185</v>
      </c>
      <c r="E59" s="1" t="s">
        <v>113</v>
      </c>
      <c r="F59" s="1" t="s">
        <v>186</v>
      </c>
      <c r="G59" s="11" t="s">
        <v>187</v>
      </c>
      <c r="H59" s="1">
        <v>58.5</v>
      </c>
      <c r="I59" s="2"/>
      <c r="J59" s="2">
        <v>5</v>
      </c>
      <c r="K59" s="1">
        <f t="shared" si="11"/>
        <v>40.1</v>
      </c>
      <c r="L59" s="1">
        <f>RANK(K59,K$59:K$60)</f>
        <v>1</v>
      </c>
      <c r="M59" s="9" t="s">
        <v>11</v>
      </c>
    </row>
    <row r="60" spans="1:13" x14ac:dyDescent="0.25">
      <c r="A60" s="1" t="s">
        <v>188</v>
      </c>
      <c r="B60" s="1" t="s">
        <v>447</v>
      </c>
      <c r="C60" s="1" t="s">
        <v>13</v>
      </c>
      <c r="D60" s="1" t="s">
        <v>185</v>
      </c>
      <c r="E60" s="1" t="s">
        <v>113</v>
      </c>
      <c r="F60" s="1" t="s">
        <v>186</v>
      </c>
      <c r="G60" s="11" t="s">
        <v>189</v>
      </c>
      <c r="H60" s="1">
        <v>65.5</v>
      </c>
      <c r="I60" s="1"/>
      <c r="J60" s="1"/>
      <c r="K60" s="1">
        <f t="shared" si="11"/>
        <v>39.299999999999997</v>
      </c>
      <c r="L60" s="1">
        <f>RANK(K60,K$59:K$60)</f>
        <v>2</v>
      </c>
      <c r="M60" s="9" t="s">
        <v>11</v>
      </c>
    </row>
    <row r="61" spans="1:13" x14ac:dyDescent="0.25">
      <c r="A61" s="1" t="s">
        <v>191</v>
      </c>
      <c r="B61" s="1" t="s">
        <v>448</v>
      </c>
      <c r="C61" s="1" t="s">
        <v>13</v>
      </c>
      <c r="D61" s="1" t="s">
        <v>192</v>
      </c>
      <c r="E61" s="1" t="s">
        <v>21</v>
      </c>
      <c r="F61" s="1" t="s">
        <v>193</v>
      </c>
      <c r="G61" s="11" t="s">
        <v>194</v>
      </c>
      <c r="H61" s="1">
        <v>64</v>
      </c>
      <c r="I61" s="2"/>
      <c r="J61" s="2">
        <v>4</v>
      </c>
      <c r="K61" s="1">
        <f t="shared" si="11"/>
        <v>42.4</v>
      </c>
      <c r="L61" s="1">
        <f>RANK(K61,K$61:K$62)</f>
        <v>1</v>
      </c>
      <c r="M61" s="9" t="s">
        <v>11</v>
      </c>
    </row>
    <row r="62" spans="1:13" x14ac:dyDescent="0.25">
      <c r="A62" s="1" t="s">
        <v>195</v>
      </c>
      <c r="B62" s="1" t="s">
        <v>447</v>
      </c>
      <c r="C62" s="1" t="s">
        <v>13</v>
      </c>
      <c r="D62" s="1" t="s">
        <v>192</v>
      </c>
      <c r="E62" s="1" t="s">
        <v>21</v>
      </c>
      <c r="F62" s="1" t="s">
        <v>193</v>
      </c>
      <c r="G62" s="11" t="s">
        <v>196</v>
      </c>
      <c r="H62" s="1">
        <v>58</v>
      </c>
      <c r="I62" s="2"/>
      <c r="J62" s="2">
        <v>5</v>
      </c>
      <c r="K62" s="1">
        <f t="shared" si="11"/>
        <v>39.799999999999997</v>
      </c>
      <c r="L62" s="1">
        <f>RANK(K62,K$61:K$62)</f>
        <v>2</v>
      </c>
      <c r="M62" s="9" t="s">
        <v>11</v>
      </c>
    </row>
    <row r="63" spans="1:13" x14ac:dyDescent="0.25">
      <c r="A63" s="1" t="s">
        <v>197</v>
      </c>
      <c r="B63" s="1" t="s">
        <v>447</v>
      </c>
      <c r="C63" s="1" t="s">
        <v>20</v>
      </c>
      <c r="D63" s="1" t="s">
        <v>198</v>
      </c>
      <c r="E63" s="1" t="s">
        <v>199</v>
      </c>
      <c r="F63" s="1" t="s">
        <v>200</v>
      </c>
      <c r="G63" s="11" t="s">
        <v>201</v>
      </c>
      <c r="H63" s="1">
        <v>61</v>
      </c>
      <c r="I63" s="2"/>
      <c r="J63" s="2">
        <v>5</v>
      </c>
      <c r="K63" s="1">
        <f t="shared" si="11"/>
        <v>41.6</v>
      </c>
      <c r="L63" s="1">
        <f>RANK(K63,K$63:K$64)</f>
        <v>1</v>
      </c>
      <c r="M63" s="9" t="s">
        <v>11</v>
      </c>
    </row>
    <row r="64" spans="1:13" x14ac:dyDescent="0.25">
      <c r="A64" s="1" t="s">
        <v>202</v>
      </c>
      <c r="B64" s="1" t="s">
        <v>448</v>
      </c>
      <c r="C64" s="1" t="s">
        <v>13</v>
      </c>
      <c r="D64" s="1" t="s">
        <v>198</v>
      </c>
      <c r="E64" s="1" t="s">
        <v>199</v>
      </c>
      <c r="F64" s="1" t="s">
        <v>200</v>
      </c>
      <c r="G64" s="11" t="s">
        <v>203</v>
      </c>
      <c r="H64" s="1">
        <v>59</v>
      </c>
      <c r="I64" s="2"/>
      <c r="J64" s="2">
        <v>5</v>
      </c>
      <c r="K64" s="1">
        <f t="shared" si="11"/>
        <v>40.4</v>
      </c>
      <c r="L64" s="1">
        <f>RANK(K64,K$63:K$64)</f>
        <v>2</v>
      </c>
      <c r="M64" s="9" t="s">
        <v>11</v>
      </c>
    </row>
    <row r="65" spans="1:13" x14ac:dyDescent="0.25">
      <c r="A65" s="1" t="s">
        <v>204</v>
      </c>
      <c r="B65" s="1" t="s">
        <v>448</v>
      </c>
      <c r="C65" s="1" t="s">
        <v>13</v>
      </c>
      <c r="D65" s="1" t="s">
        <v>205</v>
      </c>
      <c r="E65" s="1" t="s">
        <v>199</v>
      </c>
      <c r="F65" s="1" t="s">
        <v>206</v>
      </c>
      <c r="G65" s="11" t="s">
        <v>207</v>
      </c>
      <c r="H65" s="1">
        <v>73</v>
      </c>
      <c r="I65" s="1"/>
      <c r="J65" s="1"/>
      <c r="K65" s="1">
        <f t="shared" si="11"/>
        <v>43.8</v>
      </c>
      <c r="L65" s="1">
        <f>RANK(K65,K$65:K$69)</f>
        <v>1</v>
      </c>
      <c r="M65" s="9" t="s">
        <v>11</v>
      </c>
    </row>
    <row r="66" spans="1:13" x14ac:dyDescent="0.25">
      <c r="A66" s="1" t="s">
        <v>208</v>
      </c>
      <c r="B66" s="1" t="s">
        <v>447</v>
      </c>
      <c r="C66" s="1" t="s">
        <v>13</v>
      </c>
      <c r="D66" s="1" t="s">
        <v>205</v>
      </c>
      <c r="E66" s="1" t="s">
        <v>199</v>
      </c>
      <c r="F66" s="1" t="s">
        <v>206</v>
      </c>
      <c r="G66" s="11" t="s">
        <v>209</v>
      </c>
      <c r="H66" s="1">
        <v>71.5</v>
      </c>
      <c r="I66" s="1"/>
      <c r="J66" s="1"/>
      <c r="K66" s="1">
        <f t="shared" si="11"/>
        <v>42.9</v>
      </c>
      <c r="L66" s="1">
        <f>RANK(K66,K$65:K$69)</f>
        <v>2</v>
      </c>
      <c r="M66" s="9" t="s">
        <v>11</v>
      </c>
    </row>
    <row r="67" spans="1:13" x14ac:dyDescent="0.25">
      <c r="A67" s="1" t="s">
        <v>210</v>
      </c>
      <c r="B67" s="1" t="s">
        <v>448</v>
      </c>
      <c r="C67" s="1" t="s">
        <v>20</v>
      </c>
      <c r="D67" s="1" t="s">
        <v>205</v>
      </c>
      <c r="E67" s="1" t="s">
        <v>199</v>
      </c>
      <c r="F67" s="1" t="s">
        <v>206</v>
      </c>
      <c r="G67" s="11" t="s">
        <v>211</v>
      </c>
      <c r="H67" s="1">
        <v>71</v>
      </c>
      <c r="I67" s="1"/>
      <c r="J67" s="1"/>
      <c r="K67" s="1">
        <f t="shared" si="11"/>
        <v>42.6</v>
      </c>
      <c r="L67" s="1">
        <f>RANK(K67,K$65:K$69)</f>
        <v>3</v>
      </c>
      <c r="M67" s="9" t="s">
        <v>11</v>
      </c>
    </row>
    <row r="68" spans="1:13" x14ac:dyDescent="0.25">
      <c r="A68" s="1" t="s">
        <v>212</v>
      </c>
      <c r="B68" s="1" t="s">
        <v>448</v>
      </c>
      <c r="C68" s="1" t="s">
        <v>20</v>
      </c>
      <c r="D68" s="1" t="s">
        <v>205</v>
      </c>
      <c r="E68" s="1" t="s">
        <v>199</v>
      </c>
      <c r="F68" s="1" t="s">
        <v>206</v>
      </c>
      <c r="G68" s="11" t="s">
        <v>213</v>
      </c>
      <c r="H68" s="1">
        <v>67.5</v>
      </c>
      <c r="I68" s="2">
        <v>2</v>
      </c>
      <c r="J68" s="2">
        <v>1.2</v>
      </c>
      <c r="K68" s="1">
        <f t="shared" si="11"/>
        <v>41.7</v>
      </c>
      <c r="L68" s="1">
        <f>RANK(K68,K$65:K$69)</f>
        <v>4</v>
      </c>
      <c r="M68" s="9" t="s">
        <v>11</v>
      </c>
    </row>
    <row r="69" spans="1:13" x14ac:dyDescent="0.25">
      <c r="A69" s="1" t="s">
        <v>214</v>
      </c>
      <c r="B69" s="1" t="s">
        <v>447</v>
      </c>
      <c r="C69" s="1" t="s">
        <v>20</v>
      </c>
      <c r="D69" s="1" t="s">
        <v>205</v>
      </c>
      <c r="E69" s="1" t="s">
        <v>199</v>
      </c>
      <c r="F69" s="1" t="s">
        <v>206</v>
      </c>
      <c r="G69" s="11" t="s">
        <v>215</v>
      </c>
      <c r="H69" s="1">
        <v>69.5</v>
      </c>
      <c r="I69" s="1"/>
      <c r="J69" s="1"/>
      <c r="K69" s="1">
        <f t="shared" si="11"/>
        <v>41.699999999999996</v>
      </c>
      <c r="L69" s="1">
        <v>4</v>
      </c>
      <c r="M69" s="9" t="s">
        <v>11</v>
      </c>
    </row>
    <row r="70" spans="1:13" x14ac:dyDescent="0.25">
      <c r="A70" s="1" t="s">
        <v>216</v>
      </c>
      <c r="B70" s="1" t="s">
        <v>447</v>
      </c>
      <c r="C70" s="1" t="s">
        <v>13</v>
      </c>
      <c r="D70" s="1" t="s">
        <v>205</v>
      </c>
      <c r="E70" s="1" t="s">
        <v>21</v>
      </c>
      <c r="F70" s="1" t="s">
        <v>217</v>
      </c>
      <c r="G70" s="11" t="s">
        <v>218</v>
      </c>
      <c r="H70" s="1">
        <v>63</v>
      </c>
      <c r="I70" s="1"/>
      <c r="J70" s="1"/>
      <c r="K70" s="1">
        <f t="shared" ref="K70:K75" si="12">H70*60%+J70</f>
        <v>37.799999999999997</v>
      </c>
      <c r="L70" s="1">
        <f>RANK(K70,K$70:K$71)</f>
        <v>1</v>
      </c>
      <c r="M70" s="9" t="s">
        <v>11</v>
      </c>
    </row>
    <row r="71" spans="1:13" x14ac:dyDescent="0.25">
      <c r="A71" s="1" t="s">
        <v>219</v>
      </c>
      <c r="B71" s="1" t="s">
        <v>447</v>
      </c>
      <c r="C71" s="1" t="s">
        <v>20</v>
      </c>
      <c r="D71" s="1" t="s">
        <v>205</v>
      </c>
      <c r="E71" s="1" t="s">
        <v>21</v>
      </c>
      <c r="F71" s="1" t="s">
        <v>217</v>
      </c>
      <c r="G71" s="11" t="s">
        <v>220</v>
      </c>
      <c r="H71" s="1">
        <v>57</v>
      </c>
      <c r="I71" s="2">
        <v>2</v>
      </c>
      <c r="J71" s="2">
        <v>1.2</v>
      </c>
      <c r="K71" s="1">
        <f t="shared" si="12"/>
        <v>35.4</v>
      </c>
      <c r="L71" s="1">
        <f>RANK(K71,K$70:K$71)</f>
        <v>2</v>
      </c>
      <c r="M71" s="9" t="s">
        <v>11</v>
      </c>
    </row>
    <row r="72" spans="1:13" x14ac:dyDescent="0.25">
      <c r="A72" s="1" t="s">
        <v>221</v>
      </c>
      <c r="B72" s="1" t="s">
        <v>448</v>
      </c>
      <c r="C72" s="1" t="s">
        <v>20</v>
      </c>
      <c r="D72" s="1" t="s">
        <v>222</v>
      </c>
      <c r="E72" s="1" t="s">
        <v>113</v>
      </c>
      <c r="F72" s="1" t="s">
        <v>223</v>
      </c>
      <c r="G72" s="11" t="s">
        <v>224</v>
      </c>
      <c r="H72" s="1">
        <v>70</v>
      </c>
      <c r="I72" s="2"/>
      <c r="J72" s="2">
        <v>5</v>
      </c>
      <c r="K72" s="1">
        <f t="shared" si="12"/>
        <v>47</v>
      </c>
      <c r="L72" s="1">
        <f>RANK(K72,K$72:K$75)</f>
        <v>1</v>
      </c>
      <c r="M72" s="9" t="s">
        <v>11</v>
      </c>
    </row>
    <row r="73" spans="1:13" x14ac:dyDescent="0.25">
      <c r="A73" s="1" t="s">
        <v>225</v>
      </c>
      <c r="B73" s="1" t="s">
        <v>448</v>
      </c>
      <c r="C73" s="1" t="s">
        <v>20</v>
      </c>
      <c r="D73" s="1" t="s">
        <v>222</v>
      </c>
      <c r="E73" s="1" t="s">
        <v>113</v>
      </c>
      <c r="F73" s="1" t="s">
        <v>223</v>
      </c>
      <c r="G73" s="11" t="s">
        <v>226</v>
      </c>
      <c r="H73" s="1">
        <v>68</v>
      </c>
      <c r="I73" s="8"/>
      <c r="J73" s="8">
        <v>5</v>
      </c>
      <c r="K73" s="1">
        <f t="shared" si="12"/>
        <v>45.8</v>
      </c>
      <c r="L73" s="1">
        <f>RANK(K73,K$72:K$75)</f>
        <v>2</v>
      </c>
      <c r="M73" s="9" t="s">
        <v>11</v>
      </c>
    </row>
    <row r="74" spans="1:13" x14ac:dyDescent="0.25">
      <c r="A74" s="1" t="s">
        <v>227</v>
      </c>
      <c r="B74" s="1" t="s">
        <v>448</v>
      </c>
      <c r="C74" s="1" t="s">
        <v>20</v>
      </c>
      <c r="D74" s="1" t="s">
        <v>222</v>
      </c>
      <c r="E74" s="1" t="s">
        <v>113</v>
      </c>
      <c r="F74" s="1" t="s">
        <v>223</v>
      </c>
      <c r="G74" s="11" t="s">
        <v>228</v>
      </c>
      <c r="H74" s="1">
        <v>65.5</v>
      </c>
      <c r="I74" s="2"/>
      <c r="J74" s="2">
        <v>5</v>
      </c>
      <c r="K74" s="1">
        <f t="shared" si="12"/>
        <v>44.3</v>
      </c>
      <c r="L74" s="1">
        <f>RANK(K74,K$72:K$75)</f>
        <v>3</v>
      </c>
      <c r="M74" s="9" t="s">
        <v>11</v>
      </c>
    </row>
    <row r="75" spans="1:13" x14ac:dyDescent="0.25">
      <c r="A75" s="1" t="s">
        <v>229</v>
      </c>
      <c r="B75" s="1" t="s">
        <v>448</v>
      </c>
      <c r="C75" s="1" t="s">
        <v>13</v>
      </c>
      <c r="D75" s="1" t="s">
        <v>222</v>
      </c>
      <c r="E75" s="1" t="s">
        <v>113</v>
      </c>
      <c r="F75" s="1" t="s">
        <v>223</v>
      </c>
      <c r="G75" s="11" t="s">
        <v>230</v>
      </c>
      <c r="H75" s="1">
        <v>64.5</v>
      </c>
      <c r="I75" s="2"/>
      <c r="J75" s="2">
        <v>5</v>
      </c>
      <c r="K75" s="1">
        <f t="shared" si="12"/>
        <v>43.699999999999996</v>
      </c>
      <c r="L75" s="1">
        <f>RANK(K75,K$72:K$75)</f>
        <v>4</v>
      </c>
      <c r="M75" s="9" t="s">
        <v>11</v>
      </c>
    </row>
    <row r="76" spans="1:13" x14ac:dyDescent="0.25">
      <c r="A76" s="1" t="s">
        <v>233</v>
      </c>
      <c r="B76" s="1" t="s">
        <v>447</v>
      </c>
      <c r="C76" s="1" t="s">
        <v>13</v>
      </c>
      <c r="D76" s="1" t="s">
        <v>234</v>
      </c>
      <c r="E76" s="1" t="s">
        <v>21</v>
      </c>
      <c r="F76" s="1" t="s">
        <v>235</v>
      </c>
      <c r="G76" s="11" t="s">
        <v>236</v>
      </c>
      <c r="H76" s="1">
        <v>62.5</v>
      </c>
      <c r="I76" s="2"/>
      <c r="J76" s="2">
        <v>5</v>
      </c>
      <c r="K76" s="1">
        <f t="shared" ref="K76:K77" si="13">H76*60%+J76</f>
        <v>42.5</v>
      </c>
      <c r="L76" s="1">
        <f>RANK(K76,K$76:K$77)</f>
        <v>1</v>
      </c>
      <c r="M76" s="9" t="s">
        <v>11</v>
      </c>
    </row>
    <row r="77" spans="1:13" x14ac:dyDescent="0.25">
      <c r="A77" s="1" t="s">
        <v>237</v>
      </c>
      <c r="B77" s="1" t="s">
        <v>447</v>
      </c>
      <c r="C77" s="1" t="s">
        <v>13</v>
      </c>
      <c r="D77" s="1" t="s">
        <v>234</v>
      </c>
      <c r="E77" s="1" t="s">
        <v>21</v>
      </c>
      <c r="F77" s="1" t="s">
        <v>235</v>
      </c>
      <c r="G77" s="11" t="s">
        <v>238</v>
      </c>
      <c r="H77" s="1">
        <v>59.5</v>
      </c>
      <c r="I77" s="2"/>
      <c r="J77" s="2">
        <v>5</v>
      </c>
      <c r="K77" s="1">
        <f t="shared" si="13"/>
        <v>40.699999999999996</v>
      </c>
      <c r="L77" s="1">
        <f>RANK(K77,K$76:K$77)</f>
        <v>2</v>
      </c>
      <c r="M77" s="9" t="s">
        <v>11</v>
      </c>
    </row>
    <row r="78" spans="1:13" x14ac:dyDescent="0.25">
      <c r="A78" s="1" t="s">
        <v>239</v>
      </c>
      <c r="B78" s="1" t="s">
        <v>447</v>
      </c>
      <c r="C78" s="1" t="s">
        <v>20</v>
      </c>
      <c r="D78" s="1" t="s">
        <v>240</v>
      </c>
      <c r="E78" s="1" t="s">
        <v>21</v>
      </c>
      <c r="F78" s="1" t="s">
        <v>241</v>
      </c>
      <c r="G78" s="11" t="s">
        <v>242</v>
      </c>
      <c r="H78" s="1">
        <v>75</v>
      </c>
      <c r="I78" s="1"/>
      <c r="J78" s="1"/>
      <c r="K78" s="1">
        <f t="shared" ref="K78:K83" si="14">H78*60%+J78</f>
        <v>45</v>
      </c>
      <c r="L78" s="1">
        <f>RANK(K78,K$78:K$79)</f>
        <v>1</v>
      </c>
      <c r="M78" s="9" t="s">
        <v>11</v>
      </c>
    </row>
    <row r="79" spans="1:13" x14ac:dyDescent="0.25">
      <c r="A79" s="1" t="s">
        <v>243</v>
      </c>
      <c r="B79" s="1" t="s">
        <v>447</v>
      </c>
      <c r="C79" s="1" t="s">
        <v>20</v>
      </c>
      <c r="D79" s="1" t="s">
        <v>240</v>
      </c>
      <c r="E79" s="1" t="s">
        <v>21</v>
      </c>
      <c r="F79" s="1" t="s">
        <v>241</v>
      </c>
      <c r="G79" s="11" t="s">
        <v>244</v>
      </c>
      <c r="H79" s="1">
        <v>68.5</v>
      </c>
      <c r="I79" s="1"/>
      <c r="J79" s="1"/>
      <c r="K79" s="1">
        <f t="shared" si="14"/>
        <v>41.1</v>
      </c>
      <c r="L79" s="1">
        <f>RANK(K79,K$78:K$79)</f>
        <v>2</v>
      </c>
      <c r="M79" s="9" t="s">
        <v>11</v>
      </c>
    </row>
    <row r="80" spans="1:13" x14ac:dyDescent="0.25">
      <c r="A80" s="1" t="s">
        <v>245</v>
      </c>
      <c r="B80" s="1" t="s">
        <v>448</v>
      </c>
      <c r="C80" s="1" t="s">
        <v>20</v>
      </c>
      <c r="D80" s="1" t="s">
        <v>246</v>
      </c>
      <c r="E80" s="1" t="s">
        <v>113</v>
      </c>
      <c r="F80" s="1" t="s">
        <v>247</v>
      </c>
      <c r="G80" s="11" t="s">
        <v>248</v>
      </c>
      <c r="H80" s="1">
        <v>83</v>
      </c>
      <c r="I80" s="1"/>
      <c r="J80" s="1"/>
      <c r="K80" s="1">
        <f t="shared" si="14"/>
        <v>49.8</v>
      </c>
      <c r="L80" s="1">
        <f>RANK(K80,K$80:K$81)</f>
        <v>1</v>
      </c>
      <c r="M80" s="9" t="s">
        <v>11</v>
      </c>
    </row>
    <row r="81" spans="1:13" x14ac:dyDescent="0.25">
      <c r="A81" s="1" t="s">
        <v>249</v>
      </c>
      <c r="B81" s="1" t="s">
        <v>448</v>
      </c>
      <c r="C81" s="1" t="s">
        <v>20</v>
      </c>
      <c r="D81" s="1" t="s">
        <v>246</v>
      </c>
      <c r="E81" s="1" t="s">
        <v>113</v>
      </c>
      <c r="F81" s="1" t="s">
        <v>247</v>
      </c>
      <c r="G81" s="11" t="s">
        <v>250</v>
      </c>
      <c r="H81" s="1">
        <v>75</v>
      </c>
      <c r="I81" s="1"/>
      <c r="J81" s="1"/>
      <c r="K81" s="1">
        <f t="shared" si="14"/>
        <v>45</v>
      </c>
      <c r="L81" s="1">
        <f>RANK(K81,K$80:K$81)</f>
        <v>2</v>
      </c>
      <c r="M81" s="9" t="s">
        <v>11</v>
      </c>
    </row>
    <row r="82" spans="1:13" x14ac:dyDescent="0.25">
      <c r="A82" s="1" t="s">
        <v>251</v>
      </c>
      <c r="B82" s="1" t="s">
        <v>447</v>
      </c>
      <c r="C82" s="1" t="s">
        <v>20</v>
      </c>
      <c r="D82" s="1" t="s">
        <v>252</v>
      </c>
      <c r="E82" s="1" t="s">
        <v>113</v>
      </c>
      <c r="F82" s="1" t="s">
        <v>253</v>
      </c>
      <c r="G82" s="11" t="s">
        <v>254</v>
      </c>
      <c r="H82" s="1">
        <v>68.5</v>
      </c>
      <c r="I82" s="2">
        <v>3</v>
      </c>
      <c r="J82" s="2">
        <v>1.8</v>
      </c>
      <c r="K82" s="1">
        <f t="shared" si="14"/>
        <v>42.9</v>
      </c>
      <c r="L82" s="1">
        <f>RANK(K82,K$82:K$83)</f>
        <v>1</v>
      </c>
      <c r="M82" s="9" t="s">
        <v>11</v>
      </c>
    </row>
    <row r="83" spans="1:13" x14ac:dyDescent="0.25">
      <c r="A83" s="1" t="s">
        <v>255</v>
      </c>
      <c r="B83" s="1" t="s">
        <v>448</v>
      </c>
      <c r="C83" s="1" t="s">
        <v>20</v>
      </c>
      <c r="D83" s="1" t="s">
        <v>252</v>
      </c>
      <c r="E83" s="1" t="s">
        <v>113</v>
      </c>
      <c r="F83" s="1" t="s">
        <v>253</v>
      </c>
      <c r="G83" s="11" t="s">
        <v>256</v>
      </c>
      <c r="H83" s="1">
        <v>65.5</v>
      </c>
      <c r="I83" s="2">
        <v>3</v>
      </c>
      <c r="J83" s="2">
        <v>1.8</v>
      </c>
      <c r="K83" s="1">
        <f t="shared" si="14"/>
        <v>41.099999999999994</v>
      </c>
      <c r="L83" s="1">
        <f>RANK(K83,K$82:K$83)</f>
        <v>2</v>
      </c>
      <c r="M83" s="9" t="s">
        <v>11</v>
      </c>
    </row>
    <row r="84" spans="1:13" x14ac:dyDescent="0.25">
      <c r="A84" s="1" t="s">
        <v>257</v>
      </c>
      <c r="B84" s="1" t="s">
        <v>448</v>
      </c>
      <c r="C84" s="1" t="s">
        <v>20</v>
      </c>
      <c r="D84" s="1" t="s">
        <v>258</v>
      </c>
      <c r="E84" s="1" t="s">
        <v>259</v>
      </c>
      <c r="F84" s="1" t="s">
        <v>260</v>
      </c>
      <c r="G84" s="11" t="s">
        <v>261</v>
      </c>
      <c r="H84" s="1">
        <v>72</v>
      </c>
      <c r="I84" s="1"/>
      <c r="J84" s="1"/>
      <c r="K84" s="1">
        <f t="shared" ref="K84:K95" si="15">H84*60%+J84</f>
        <v>43.199999999999996</v>
      </c>
      <c r="L84" s="1">
        <v>1</v>
      </c>
      <c r="M84" s="9" t="s">
        <v>11</v>
      </c>
    </row>
    <row r="85" spans="1:13" x14ac:dyDescent="0.25">
      <c r="A85" s="1" t="s">
        <v>262</v>
      </c>
      <c r="B85" s="1" t="s">
        <v>448</v>
      </c>
      <c r="C85" s="1" t="s">
        <v>20</v>
      </c>
      <c r="D85" s="1" t="s">
        <v>258</v>
      </c>
      <c r="E85" s="1" t="s">
        <v>259</v>
      </c>
      <c r="F85" s="1" t="s">
        <v>260</v>
      </c>
      <c r="G85" s="11" t="s">
        <v>263</v>
      </c>
      <c r="H85" s="1">
        <v>63.5</v>
      </c>
      <c r="I85" s="1"/>
      <c r="J85" s="1"/>
      <c r="K85" s="1">
        <f t="shared" si="15"/>
        <v>38.1</v>
      </c>
      <c r="L85" s="1">
        <v>2</v>
      </c>
      <c r="M85" s="9" t="s">
        <v>11</v>
      </c>
    </row>
    <row r="86" spans="1:13" x14ac:dyDescent="0.25">
      <c r="A86" s="1" t="s">
        <v>264</v>
      </c>
      <c r="B86" s="1" t="s">
        <v>448</v>
      </c>
      <c r="C86" s="1" t="s">
        <v>13</v>
      </c>
      <c r="D86" s="1" t="s">
        <v>265</v>
      </c>
      <c r="E86" s="1" t="s">
        <v>259</v>
      </c>
      <c r="F86" s="1" t="s">
        <v>266</v>
      </c>
      <c r="G86" s="11" t="s">
        <v>267</v>
      </c>
      <c r="H86" s="1">
        <v>57.5</v>
      </c>
      <c r="I86" s="2">
        <v>3</v>
      </c>
      <c r="J86" s="2">
        <v>1.8</v>
      </c>
      <c r="K86" s="1">
        <f t="shared" si="15"/>
        <v>36.299999999999997</v>
      </c>
      <c r="L86" s="1">
        <f>RANK(K86,K$86:K$87)</f>
        <v>1</v>
      </c>
      <c r="M86" s="9" t="s">
        <v>11</v>
      </c>
    </row>
    <row r="87" spans="1:13" x14ac:dyDescent="0.25">
      <c r="A87" s="1" t="s">
        <v>79</v>
      </c>
      <c r="B87" s="1" t="s">
        <v>448</v>
      </c>
      <c r="C87" s="1" t="s">
        <v>13</v>
      </c>
      <c r="D87" s="1" t="s">
        <v>265</v>
      </c>
      <c r="E87" s="1" t="s">
        <v>259</v>
      </c>
      <c r="F87" s="1" t="s">
        <v>266</v>
      </c>
      <c r="G87" s="11" t="s">
        <v>268</v>
      </c>
      <c r="H87" s="1">
        <v>59.5</v>
      </c>
      <c r="I87" s="1"/>
      <c r="J87" s="1"/>
      <c r="K87" s="1">
        <f t="shared" si="15"/>
        <v>35.699999999999996</v>
      </c>
      <c r="L87" s="1">
        <f>RANK(K87,K$86:K$87)</f>
        <v>2</v>
      </c>
      <c r="M87" s="9" t="s">
        <v>11</v>
      </c>
    </row>
    <row r="88" spans="1:13" x14ac:dyDescent="0.25">
      <c r="A88" s="1" t="s">
        <v>269</v>
      </c>
      <c r="B88" s="1" t="s">
        <v>448</v>
      </c>
      <c r="C88" s="1" t="s">
        <v>13</v>
      </c>
      <c r="D88" s="1" t="s">
        <v>270</v>
      </c>
      <c r="E88" s="1" t="s">
        <v>259</v>
      </c>
      <c r="F88" s="1" t="s">
        <v>271</v>
      </c>
      <c r="G88" s="11" t="s">
        <v>272</v>
      </c>
      <c r="H88" s="1">
        <v>63</v>
      </c>
      <c r="I88" s="1"/>
      <c r="J88" s="1"/>
      <c r="K88" s="1">
        <f t="shared" si="15"/>
        <v>37.799999999999997</v>
      </c>
      <c r="L88" s="1">
        <f>RANK(K88,K$88:K$89)</f>
        <v>1</v>
      </c>
      <c r="M88" s="9" t="s">
        <v>11</v>
      </c>
    </row>
    <row r="89" spans="1:13" x14ac:dyDescent="0.25">
      <c r="A89" s="1" t="s">
        <v>273</v>
      </c>
      <c r="B89" s="1" t="s">
        <v>448</v>
      </c>
      <c r="C89" s="1" t="s">
        <v>13</v>
      </c>
      <c r="D89" s="1" t="s">
        <v>270</v>
      </c>
      <c r="E89" s="1" t="s">
        <v>259</v>
      </c>
      <c r="F89" s="1" t="s">
        <v>271</v>
      </c>
      <c r="G89" s="11" t="s">
        <v>274</v>
      </c>
      <c r="H89" s="1">
        <v>62</v>
      </c>
      <c r="I89" s="1"/>
      <c r="J89" s="1"/>
      <c r="K89" s="1">
        <f t="shared" si="15"/>
        <v>37.199999999999996</v>
      </c>
      <c r="L89" s="1">
        <f>RANK(K89,K$88:K$89)</f>
        <v>2</v>
      </c>
      <c r="M89" s="9" t="s">
        <v>11</v>
      </c>
    </row>
    <row r="90" spans="1:13" x14ac:dyDescent="0.25">
      <c r="A90" s="1" t="s">
        <v>275</v>
      </c>
      <c r="B90" s="1" t="s">
        <v>448</v>
      </c>
      <c r="C90" s="1" t="s">
        <v>20</v>
      </c>
      <c r="D90" s="1" t="s">
        <v>276</v>
      </c>
      <c r="E90" s="1" t="s">
        <v>277</v>
      </c>
      <c r="F90" s="1" t="s">
        <v>278</v>
      </c>
      <c r="G90" s="11" t="s">
        <v>279</v>
      </c>
      <c r="H90" s="1">
        <v>70</v>
      </c>
      <c r="I90" s="1"/>
      <c r="J90" s="1"/>
      <c r="K90" s="1">
        <f t="shared" si="15"/>
        <v>42</v>
      </c>
      <c r="L90" s="1">
        <f>RANK(K90,K$90:K$91)</f>
        <v>1</v>
      </c>
      <c r="M90" s="9" t="s">
        <v>11</v>
      </c>
    </row>
    <row r="91" spans="1:13" x14ac:dyDescent="0.25">
      <c r="A91" s="1" t="s">
        <v>280</v>
      </c>
      <c r="B91" s="1" t="s">
        <v>447</v>
      </c>
      <c r="C91" s="1" t="s">
        <v>20</v>
      </c>
      <c r="D91" s="1" t="s">
        <v>276</v>
      </c>
      <c r="E91" s="1" t="s">
        <v>277</v>
      </c>
      <c r="F91" s="1" t="s">
        <v>278</v>
      </c>
      <c r="G91" s="11" t="s">
        <v>281</v>
      </c>
      <c r="H91" s="1">
        <v>67.5</v>
      </c>
      <c r="I91" s="1"/>
      <c r="J91" s="1"/>
      <c r="K91" s="1">
        <f t="shared" si="15"/>
        <v>40.5</v>
      </c>
      <c r="L91" s="1">
        <f>RANK(K91,K$90:K$91)</f>
        <v>2</v>
      </c>
      <c r="M91" s="9" t="s">
        <v>11</v>
      </c>
    </row>
    <row r="92" spans="1:13" x14ac:dyDescent="0.25">
      <c r="A92" s="1" t="s">
        <v>282</v>
      </c>
      <c r="B92" s="1" t="s">
        <v>447</v>
      </c>
      <c r="C92" s="1" t="s">
        <v>20</v>
      </c>
      <c r="D92" s="1" t="s">
        <v>283</v>
      </c>
      <c r="E92" s="1" t="s">
        <v>113</v>
      </c>
      <c r="F92" s="1" t="s">
        <v>284</v>
      </c>
      <c r="G92" s="11" t="s">
        <v>285</v>
      </c>
      <c r="H92" s="1">
        <v>70.5</v>
      </c>
      <c r="I92" s="1"/>
      <c r="J92" s="1"/>
      <c r="K92" s="1">
        <f t="shared" si="15"/>
        <v>42.3</v>
      </c>
      <c r="L92" s="1">
        <f>RANK(K92,K$92:K$93)</f>
        <v>1</v>
      </c>
      <c r="M92" s="9" t="s">
        <v>11</v>
      </c>
    </row>
    <row r="93" spans="1:13" x14ac:dyDescent="0.25">
      <c r="A93" s="1" t="s">
        <v>286</v>
      </c>
      <c r="B93" s="1" t="s">
        <v>447</v>
      </c>
      <c r="C93" s="1" t="s">
        <v>20</v>
      </c>
      <c r="D93" s="1" t="s">
        <v>283</v>
      </c>
      <c r="E93" s="1" t="s">
        <v>113</v>
      </c>
      <c r="F93" s="1" t="s">
        <v>284</v>
      </c>
      <c r="G93" s="11" t="s">
        <v>287</v>
      </c>
      <c r="H93" s="1">
        <v>69.5</v>
      </c>
      <c r="I93" s="1"/>
      <c r="J93" s="1"/>
      <c r="K93" s="1">
        <f t="shared" si="15"/>
        <v>41.699999999999996</v>
      </c>
      <c r="L93" s="1">
        <f>RANK(K93,K$92:K$93)</f>
        <v>2</v>
      </c>
      <c r="M93" s="9" t="s">
        <v>11</v>
      </c>
    </row>
    <row r="94" spans="1:13" x14ac:dyDescent="0.25">
      <c r="A94" s="1" t="s">
        <v>288</v>
      </c>
      <c r="B94" s="1" t="s">
        <v>447</v>
      </c>
      <c r="C94" s="1" t="s">
        <v>20</v>
      </c>
      <c r="D94" s="1" t="s">
        <v>289</v>
      </c>
      <c r="E94" s="1" t="s">
        <v>290</v>
      </c>
      <c r="F94" s="1" t="s">
        <v>291</v>
      </c>
      <c r="G94" s="11" t="s">
        <v>292</v>
      </c>
      <c r="H94" s="1">
        <v>69</v>
      </c>
      <c r="I94" s="1"/>
      <c r="J94" s="1"/>
      <c r="K94" s="1">
        <f t="shared" si="15"/>
        <v>41.4</v>
      </c>
      <c r="L94" s="1">
        <f>RANK(K94,K$94:K$95)</f>
        <v>1</v>
      </c>
      <c r="M94" s="9" t="s">
        <v>11</v>
      </c>
    </row>
    <row r="95" spans="1:13" x14ac:dyDescent="0.25">
      <c r="A95" s="1" t="s">
        <v>293</v>
      </c>
      <c r="B95" s="1" t="s">
        <v>448</v>
      </c>
      <c r="C95" s="1" t="s">
        <v>20</v>
      </c>
      <c r="D95" s="1" t="s">
        <v>289</v>
      </c>
      <c r="E95" s="1" t="s">
        <v>290</v>
      </c>
      <c r="F95" s="1" t="s">
        <v>291</v>
      </c>
      <c r="G95" s="11" t="s">
        <v>294</v>
      </c>
      <c r="H95" s="1">
        <v>69</v>
      </c>
      <c r="I95" s="1"/>
      <c r="J95" s="1"/>
      <c r="K95" s="1">
        <f t="shared" si="15"/>
        <v>41.4</v>
      </c>
      <c r="L95" s="1">
        <f>RANK(K95,K$94:K$95)</f>
        <v>1</v>
      </c>
      <c r="M95" s="9" t="s">
        <v>11</v>
      </c>
    </row>
    <row r="96" spans="1:13" x14ac:dyDescent="0.25">
      <c r="A96" s="1" t="s">
        <v>295</v>
      </c>
      <c r="B96" s="1" t="s">
        <v>448</v>
      </c>
      <c r="C96" s="1" t="s">
        <v>20</v>
      </c>
      <c r="D96" s="1" t="s">
        <v>296</v>
      </c>
      <c r="E96" s="1" t="s">
        <v>297</v>
      </c>
      <c r="F96" s="1" t="s">
        <v>298</v>
      </c>
      <c r="G96" s="11" t="s">
        <v>299</v>
      </c>
      <c r="H96" s="1">
        <v>76</v>
      </c>
      <c r="I96" s="1"/>
      <c r="J96" s="1"/>
      <c r="K96" s="1">
        <f t="shared" ref="K96:K103" si="16">H96*60%+J96</f>
        <v>45.6</v>
      </c>
      <c r="L96" s="1">
        <f t="shared" ref="L96:L103" si="17">RANK(K96,K$96:K$103)</f>
        <v>1</v>
      </c>
      <c r="M96" s="9" t="s">
        <v>11</v>
      </c>
    </row>
    <row r="97" spans="1:13" x14ac:dyDescent="0.25">
      <c r="A97" s="1" t="s">
        <v>300</v>
      </c>
      <c r="B97" s="1" t="s">
        <v>447</v>
      </c>
      <c r="C97" s="1" t="s">
        <v>20</v>
      </c>
      <c r="D97" s="1" t="s">
        <v>296</v>
      </c>
      <c r="E97" s="1" t="s">
        <v>297</v>
      </c>
      <c r="F97" s="1" t="s">
        <v>298</v>
      </c>
      <c r="G97" s="11" t="s">
        <v>301</v>
      </c>
      <c r="H97" s="1">
        <v>71.5</v>
      </c>
      <c r="I97" s="2">
        <v>3</v>
      </c>
      <c r="J97" s="2">
        <v>1.8</v>
      </c>
      <c r="K97" s="1">
        <f t="shared" si="16"/>
        <v>44.699999999999996</v>
      </c>
      <c r="L97" s="1">
        <f t="shared" si="17"/>
        <v>2</v>
      </c>
      <c r="M97" s="9" t="s">
        <v>11</v>
      </c>
    </row>
    <row r="98" spans="1:13" x14ac:dyDescent="0.25">
      <c r="A98" s="1" t="s">
        <v>302</v>
      </c>
      <c r="B98" s="1" t="s">
        <v>447</v>
      </c>
      <c r="C98" s="1" t="s">
        <v>20</v>
      </c>
      <c r="D98" s="1" t="s">
        <v>296</v>
      </c>
      <c r="E98" s="1" t="s">
        <v>297</v>
      </c>
      <c r="F98" s="1" t="s">
        <v>298</v>
      </c>
      <c r="G98" s="11" t="s">
        <v>303</v>
      </c>
      <c r="H98" s="1">
        <v>68</v>
      </c>
      <c r="I98" s="2"/>
      <c r="J98" s="2">
        <v>3.8</v>
      </c>
      <c r="K98" s="1">
        <f t="shared" si="16"/>
        <v>44.599999999999994</v>
      </c>
      <c r="L98" s="1">
        <f t="shared" si="17"/>
        <v>3</v>
      </c>
      <c r="M98" s="9" t="s">
        <v>11</v>
      </c>
    </row>
    <row r="99" spans="1:13" x14ac:dyDescent="0.25">
      <c r="A99" s="1" t="s">
        <v>304</v>
      </c>
      <c r="B99" s="1" t="s">
        <v>448</v>
      </c>
      <c r="C99" s="1" t="s">
        <v>20</v>
      </c>
      <c r="D99" s="1" t="s">
        <v>296</v>
      </c>
      <c r="E99" s="1" t="s">
        <v>297</v>
      </c>
      <c r="F99" s="1" t="s">
        <v>298</v>
      </c>
      <c r="G99" s="11" t="s">
        <v>305</v>
      </c>
      <c r="H99" s="1">
        <v>73</v>
      </c>
      <c r="I99" s="1"/>
      <c r="J99" s="1"/>
      <c r="K99" s="1">
        <f t="shared" si="16"/>
        <v>43.8</v>
      </c>
      <c r="L99" s="1">
        <f t="shared" si="17"/>
        <v>4</v>
      </c>
      <c r="M99" s="9" t="s">
        <v>11</v>
      </c>
    </row>
    <row r="100" spans="1:13" x14ac:dyDescent="0.25">
      <c r="A100" s="1" t="s">
        <v>306</v>
      </c>
      <c r="B100" s="1" t="s">
        <v>447</v>
      </c>
      <c r="C100" s="1" t="s">
        <v>20</v>
      </c>
      <c r="D100" s="1" t="s">
        <v>296</v>
      </c>
      <c r="E100" s="1" t="s">
        <v>297</v>
      </c>
      <c r="F100" s="1" t="s">
        <v>298</v>
      </c>
      <c r="G100" s="11" t="s">
        <v>307</v>
      </c>
      <c r="H100" s="1">
        <v>71</v>
      </c>
      <c r="I100" s="1"/>
      <c r="J100" s="1"/>
      <c r="K100" s="1">
        <f t="shared" si="16"/>
        <v>42.6</v>
      </c>
      <c r="L100" s="1">
        <f t="shared" si="17"/>
        <v>5</v>
      </c>
      <c r="M100" s="9" t="s">
        <v>11</v>
      </c>
    </row>
    <row r="101" spans="1:13" x14ac:dyDescent="0.25">
      <c r="A101" s="1" t="s">
        <v>308</v>
      </c>
      <c r="B101" s="1" t="s">
        <v>448</v>
      </c>
      <c r="C101" s="1" t="s">
        <v>20</v>
      </c>
      <c r="D101" s="1" t="s">
        <v>296</v>
      </c>
      <c r="E101" s="1" t="s">
        <v>297</v>
      </c>
      <c r="F101" s="1" t="s">
        <v>298</v>
      </c>
      <c r="G101" s="11" t="s">
        <v>309</v>
      </c>
      <c r="H101" s="1">
        <v>70</v>
      </c>
      <c r="I101" s="1"/>
      <c r="J101" s="1"/>
      <c r="K101" s="1">
        <f t="shared" si="16"/>
        <v>42</v>
      </c>
      <c r="L101" s="1">
        <f t="shared" si="17"/>
        <v>6</v>
      </c>
      <c r="M101" s="9" t="s">
        <v>11</v>
      </c>
    </row>
    <row r="102" spans="1:13" x14ac:dyDescent="0.25">
      <c r="A102" s="1" t="s">
        <v>310</v>
      </c>
      <c r="B102" s="1" t="s">
        <v>448</v>
      </c>
      <c r="C102" s="1" t="s">
        <v>20</v>
      </c>
      <c r="D102" s="1" t="s">
        <v>296</v>
      </c>
      <c r="E102" s="1" t="s">
        <v>297</v>
      </c>
      <c r="F102" s="1" t="s">
        <v>298</v>
      </c>
      <c r="G102" s="11" t="s">
        <v>311</v>
      </c>
      <c r="H102" s="1">
        <v>69.5</v>
      </c>
      <c r="I102" s="1"/>
      <c r="J102" s="1"/>
      <c r="K102" s="1">
        <f t="shared" si="16"/>
        <v>41.699999999999996</v>
      </c>
      <c r="L102" s="1">
        <f t="shared" si="17"/>
        <v>7</v>
      </c>
      <c r="M102" s="9" t="s">
        <v>11</v>
      </c>
    </row>
    <row r="103" spans="1:13" x14ac:dyDescent="0.25">
      <c r="A103" s="1" t="s">
        <v>312</v>
      </c>
      <c r="B103" s="1" t="s">
        <v>448</v>
      </c>
      <c r="C103" s="1" t="s">
        <v>20</v>
      </c>
      <c r="D103" s="1" t="s">
        <v>296</v>
      </c>
      <c r="E103" s="1" t="s">
        <v>297</v>
      </c>
      <c r="F103" s="1" t="s">
        <v>298</v>
      </c>
      <c r="G103" s="11" t="s">
        <v>313</v>
      </c>
      <c r="H103" s="1">
        <v>69.5</v>
      </c>
      <c r="I103" s="1"/>
      <c r="J103" s="1"/>
      <c r="K103" s="1">
        <f t="shared" si="16"/>
        <v>41.699999999999996</v>
      </c>
      <c r="L103" s="1">
        <f t="shared" si="17"/>
        <v>7</v>
      </c>
      <c r="M103" s="9" t="s">
        <v>11</v>
      </c>
    </row>
    <row r="104" spans="1:13" x14ac:dyDescent="0.25">
      <c r="A104" s="1" t="s">
        <v>314</v>
      </c>
      <c r="B104" s="1" t="s">
        <v>448</v>
      </c>
      <c r="C104" s="1" t="s">
        <v>20</v>
      </c>
      <c r="D104" s="1" t="s">
        <v>296</v>
      </c>
      <c r="E104" s="1" t="s">
        <v>315</v>
      </c>
      <c r="F104" s="1" t="s">
        <v>316</v>
      </c>
      <c r="G104" s="11" t="s">
        <v>317</v>
      </c>
      <c r="H104" s="1">
        <v>65.5</v>
      </c>
      <c r="I104" s="2">
        <v>3</v>
      </c>
      <c r="J104" s="2">
        <v>1.8</v>
      </c>
      <c r="K104" s="1">
        <f t="shared" ref="K104:K109" si="18">H104*60%+J104</f>
        <v>41.099999999999994</v>
      </c>
      <c r="L104" s="1">
        <f>RANK(K104,K$104:K$107)</f>
        <v>1</v>
      </c>
      <c r="M104" s="9" t="s">
        <v>11</v>
      </c>
    </row>
    <row r="105" spans="1:13" x14ac:dyDescent="0.25">
      <c r="A105" s="1" t="s">
        <v>225</v>
      </c>
      <c r="B105" s="1" t="s">
        <v>448</v>
      </c>
      <c r="C105" s="1" t="s">
        <v>20</v>
      </c>
      <c r="D105" s="1" t="s">
        <v>296</v>
      </c>
      <c r="E105" s="1" t="s">
        <v>315</v>
      </c>
      <c r="F105" s="1" t="s">
        <v>316</v>
      </c>
      <c r="G105" s="11" t="s">
        <v>318</v>
      </c>
      <c r="H105" s="1">
        <v>60</v>
      </c>
      <c r="I105" s="1"/>
      <c r="J105" s="1"/>
      <c r="K105" s="1">
        <f t="shared" si="18"/>
        <v>36</v>
      </c>
      <c r="L105" s="1">
        <f>RANK(K105,K$104:K$107)</f>
        <v>2</v>
      </c>
      <c r="M105" s="9" t="s">
        <v>11</v>
      </c>
    </row>
    <row r="106" spans="1:13" x14ac:dyDescent="0.25">
      <c r="A106" s="1" t="s">
        <v>319</v>
      </c>
      <c r="B106" s="1" t="s">
        <v>447</v>
      </c>
      <c r="C106" s="1" t="s">
        <v>20</v>
      </c>
      <c r="D106" s="1" t="s">
        <v>296</v>
      </c>
      <c r="E106" s="1" t="s">
        <v>315</v>
      </c>
      <c r="F106" s="1" t="s">
        <v>316</v>
      </c>
      <c r="G106" s="11" t="s">
        <v>320</v>
      </c>
      <c r="H106" s="1">
        <v>58.5</v>
      </c>
      <c r="I106" s="1"/>
      <c r="J106" s="1"/>
      <c r="K106" s="1">
        <f t="shared" si="18"/>
        <v>35.1</v>
      </c>
      <c r="L106" s="1">
        <f>RANK(K106,K$104:K$107)</f>
        <v>3</v>
      </c>
      <c r="M106" s="9" t="s">
        <v>11</v>
      </c>
    </row>
    <row r="107" spans="1:13" x14ac:dyDescent="0.25">
      <c r="A107" s="1" t="s">
        <v>321</v>
      </c>
      <c r="B107" s="1" t="s">
        <v>448</v>
      </c>
      <c r="C107" s="1" t="s">
        <v>13</v>
      </c>
      <c r="D107" s="1" t="s">
        <v>296</v>
      </c>
      <c r="E107" s="1" t="s">
        <v>315</v>
      </c>
      <c r="F107" s="1" t="s">
        <v>316</v>
      </c>
      <c r="G107" s="11" t="s">
        <v>322</v>
      </c>
      <c r="H107" s="1">
        <v>56.5</v>
      </c>
      <c r="I107" s="1"/>
      <c r="J107" s="1"/>
      <c r="K107" s="1">
        <f t="shared" si="18"/>
        <v>33.9</v>
      </c>
      <c r="L107" s="1">
        <f>RANK(K107,K$104:K$107)</f>
        <v>4</v>
      </c>
      <c r="M107" s="9" t="s">
        <v>11</v>
      </c>
    </row>
    <row r="108" spans="1:13" x14ac:dyDescent="0.25">
      <c r="A108" s="1" t="s">
        <v>323</v>
      </c>
      <c r="B108" s="1" t="s">
        <v>448</v>
      </c>
      <c r="C108" s="1" t="s">
        <v>20</v>
      </c>
      <c r="D108" s="1" t="s">
        <v>324</v>
      </c>
      <c r="E108" s="1" t="s">
        <v>113</v>
      </c>
      <c r="F108" s="1" t="s">
        <v>325</v>
      </c>
      <c r="G108" s="11" t="s">
        <v>326</v>
      </c>
      <c r="H108" s="1">
        <v>63.5</v>
      </c>
      <c r="I108" s="2"/>
      <c r="J108" s="2">
        <v>6</v>
      </c>
      <c r="K108" s="1">
        <f t="shared" si="18"/>
        <v>44.1</v>
      </c>
      <c r="L108" s="1">
        <f>RANK(K108,K$108:K$109)</f>
        <v>1</v>
      </c>
      <c r="M108" s="9" t="s">
        <v>11</v>
      </c>
    </row>
    <row r="109" spans="1:13" x14ac:dyDescent="0.25">
      <c r="A109" s="1" t="s">
        <v>327</v>
      </c>
      <c r="B109" s="1" t="s">
        <v>447</v>
      </c>
      <c r="C109" s="1" t="s">
        <v>20</v>
      </c>
      <c r="D109" s="1" t="s">
        <v>324</v>
      </c>
      <c r="E109" s="1" t="s">
        <v>113</v>
      </c>
      <c r="F109" s="1" t="s">
        <v>325</v>
      </c>
      <c r="G109" s="11" t="s">
        <v>328</v>
      </c>
      <c r="H109" s="1">
        <v>69.5</v>
      </c>
      <c r="I109" s="1"/>
      <c r="J109" s="1"/>
      <c r="K109" s="1">
        <f t="shared" si="18"/>
        <v>41.699999999999996</v>
      </c>
      <c r="L109" s="1">
        <f>RANK(K109,K$108:K$109)</f>
        <v>2</v>
      </c>
      <c r="M109" s="9" t="s">
        <v>11</v>
      </c>
    </row>
    <row r="110" spans="1:13" x14ac:dyDescent="0.25">
      <c r="A110" s="1" t="s">
        <v>329</v>
      </c>
      <c r="B110" s="1" t="s">
        <v>448</v>
      </c>
      <c r="C110" s="1" t="s">
        <v>20</v>
      </c>
      <c r="D110" s="1" t="s">
        <v>330</v>
      </c>
      <c r="E110" s="1" t="s">
        <v>113</v>
      </c>
      <c r="F110" s="1" t="s">
        <v>331</v>
      </c>
      <c r="G110" s="11" t="s">
        <v>332</v>
      </c>
      <c r="H110" s="1">
        <v>73</v>
      </c>
      <c r="I110" s="1"/>
      <c r="J110" s="1"/>
      <c r="K110" s="1">
        <f t="shared" ref="K110:K119" si="19">H110*60%+J110</f>
        <v>43.8</v>
      </c>
      <c r="L110" s="1">
        <f>RANK(K110,K$110:K$111)</f>
        <v>1</v>
      </c>
      <c r="M110" s="9" t="s">
        <v>11</v>
      </c>
    </row>
    <row r="111" spans="1:13" x14ac:dyDescent="0.25">
      <c r="A111" s="1" t="s">
        <v>333</v>
      </c>
      <c r="B111" s="1" t="s">
        <v>448</v>
      </c>
      <c r="C111" s="1" t="s">
        <v>20</v>
      </c>
      <c r="D111" s="1" t="s">
        <v>330</v>
      </c>
      <c r="E111" s="1" t="s">
        <v>113</v>
      </c>
      <c r="F111" s="1" t="s">
        <v>331</v>
      </c>
      <c r="G111" s="11" t="s">
        <v>334</v>
      </c>
      <c r="H111" s="1">
        <v>68.5</v>
      </c>
      <c r="I111" s="1"/>
      <c r="J111" s="1"/>
      <c r="K111" s="1">
        <f t="shared" si="19"/>
        <v>41.1</v>
      </c>
      <c r="L111" s="1">
        <f>RANK(K111,K$110:K$111)</f>
        <v>2</v>
      </c>
      <c r="M111" s="9" t="s">
        <v>11</v>
      </c>
    </row>
    <row r="112" spans="1:13" ht="15.6" x14ac:dyDescent="0.25">
      <c r="A112" s="1" t="s">
        <v>335</v>
      </c>
      <c r="B112" s="1" t="s">
        <v>447</v>
      </c>
      <c r="C112" s="1" t="s">
        <v>20</v>
      </c>
      <c r="D112" s="1" t="s">
        <v>336</v>
      </c>
      <c r="E112" s="1" t="s">
        <v>113</v>
      </c>
      <c r="F112" s="1" t="s">
        <v>337</v>
      </c>
      <c r="G112" s="11" t="s">
        <v>338</v>
      </c>
      <c r="H112" s="1">
        <v>63.5</v>
      </c>
      <c r="I112" s="3"/>
      <c r="J112" s="3">
        <v>5.8</v>
      </c>
      <c r="K112" s="1">
        <f t="shared" si="19"/>
        <v>43.9</v>
      </c>
      <c r="L112" s="1">
        <f>RANK(K112,K$112:K$113)</f>
        <v>1</v>
      </c>
      <c r="M112" s="9" t="s">
        <v>11</v>
      </c>
    </row>
    <row r="113" spans="1:13" x14ac:dyDescent="0.25">
      <c r="A113" s="1" t="s">
        <v>339</v>
      </c>
      <c r="B113" s="1" t="s">
        <v>447</v>
      </c>
      <c r="C113" s="1" t="s">
        <v>20</v>
      </c>
      <c r="D113" s="1" t="s">
        <v>336</v>
      </c>
      <c r="E113" s="1" t="s">
        <v>113</v>
      </c>
      <c r="F113" s="1" t="s">
        <v>337</v>
      </c>
      <c r="G113" s="11" t="s">
        <v>340</v>
      </c>
      <c r="H113" s="1">
        <v>70.5</v>
      </c>
      <c r="I113" s="1"/>
      <c r="J113" s="1"/>
      <c r="K113" s="1">
        <f t="shared" si="19"/>
        <v>42.3</v>
      </c>
      <c r="L113" s="1">
        <f>RANK(K113,K$112:K$113)</f>
        <v>2</v>
      </c>
      <c r="M113" s="9" t="s">
        <v>11</v>
      </c>
    </row>
    <row r="114" spans="1:13" x14ac:dyDescent="0.25">
      <c r="A114" s="1" t="s">
        <v>341</v>
      </c>
      <c r="B114" s="1" t="s">
        <v>448</v>
      </c>
      <c r="C114" s="1" t="s">
        <v>20</v>
      </c>
      <c r="D114" s="1" t="s">
        <v>342</v>
      </c>
      <c r="E114" s="1" t="s">
        <v>113</v>
      </c>
      <c r="F114" s="1" t="s">
        <v>343</v>
      </c>
      <c r="G114" s="11" t="s">
        <v>344</v>
      </c>
      <c r="H114" s="1">
        <v>75</v>
      </c>
      <c r="I114" s="2">
        <v>3</v>
      </c>
      <c r="J114" s="2">
        <v>1.8</v>
      </c>
      <c r="K114" s="1">
        <f t="shared" si="19"/>
        <v>46.8</v>
      </c>
      <c r="L114" s="1">
        <v>1</v>
      </c>
      <c r="M114" s="9" t="s">
        <v>11</v>
      </c>
    </row>
    <row r="115" spans="1:13" x14ac:dyDescent="0.25">
      <c r="A115" s="1" t="s">
        <v>345</v>
      </c>
      <c r="B115" s="1" t="s">
        <v>448</v>
      </c>
      <c r="C115" s="1" t="s">
        <v>20</v>
      </c>
      <c r="D115" s="1" t="s">
        <v>342</v>
      </c>
      <c r="E115" s="1" t="s">
        <v>113</v>
      </c>
      <c r="F115" s="1" t="s">
        <v>343</v>
      </c>
      <c r="G115" s="11" t="s">
        <v>346</v>
      </c>
      <c r="H115" s="1">
        <v>75.5</v>
      </c>
      <c r="I115" s="1"/>
      <c r="J115" s="1"/>
      <c r="K115" s="1">
        <f t="shared" si="19"/>
        <v>45.3</v>
      </c>
      <c r="L115" s="1">
        <f>RANK(K115,K$114:K$119)</f>
        <v>2</v>
      </c>
      <c r="M115" s="9" t="s">
        <v>11</v>
      </c>
    </row>
    <row r="116" spans="1:13" x14ac:dyDescent="0.25">
      <c r="A116" s="1" t="s">
        <v>347</v>
      </c>
      <c r="B116" s="1" t="s">
        <v>447</v>
      </c>
      <c r="C116" s="1" t="s">
        <v>20</v>
      </c>
      <c r="D116" s="1" t="s">
        <v>342</v>
      </c>
      <c r="E116" s="1" t="s">
        <v>113</v>
      </c>
      <c r="F116" s="1" t="s">
        <v>343</v>
      </c>
      <c r="G116" s="11" t="s">
        <v>348</v>
      </c>
      <c r="H116" s="1">
        <v>72.5</v>
      </c>
      <c r="I116" s="1"/>
      <c r="J116" s="1"/>
      <c r="K116" s="1">
        <f t="shared" si="19"/>
        <v>43.5</v>
      </c>
      <c r="L116" s="1">
        <f>RANK(K116,K$114:K$119)</f>
        <v>3</v>
      </c>
      <c r="M116" s="9" t="s">
        <v>11</v>
      </c>
    </row>
    <row r="117" spans="1:13" x14ac:dyDescent="0.25">
      <c r="A117" s="1" t="s">
        <v>349</v>
      </c>
      <c r="B117" s="1" t="s">
        <v>447</v>
      </c>
      <c r="C117" s="1" t="s">
        <v>20</v>
      </c>
      <c r="D117" s="1" t="s">
        <v>342</v>
      </c>
      <c r="E117" s="1" t="s">
        <v>113</v>
      </c>
      <c r="F117" s="1" t="s">
        <v>343</v>
      </c>
      <c r="G117" s="11" t="s">
        <v>350</v>
      </c>
      <c r="H117" s="1">
        <v>70.5</v>
      </c>
      <c r="I117" s="1"/>
      <c r="J117" s="1"/>
      <c r="K117" s="1">
        <f t="shared" si="19"/>
        <v>42.3</v>
      </c>
      <c r="L117" s="1">
        <f>RANK(K117,K$114:K$119)</f>
        <v>4</v>
      </c>
      <c r="M117" s="9" t="s">
        <v>11</v>
      </c>
    </row>
    <row r="118" spans="1:13" x14ac:dyDescent="0.25">
      <c r="A118" s="1" t="s">
        <v>351</v>
      </c>
      <c r="B118" s="1" t="s">
        <v>447</v>
      </c>
      <c r="C118" s="1" t="s">
        <v>20</v>
      </c>
      <c r="D118" s="1" t="s">
        <v>342</v>
      </c>
      <c r="E118" s="1" t="s">
        <v>113</v>
      </c>
      <c r="F118" s="1" t="s">
        <v>343</v>
      </c>
      <c r="G118" s="11" t="s">
        <v>352</v>
      </c>
      <c r="H118" s="1">
        <v>70.5</v>
      </c>
      <c r="I118" s="1"/>
      <c r="J118" s="1"/>
      <c r="K118" s="1">
        <f t="shared" si="19"/>
        <v>42.3</v>
      </c>
      <c r="L118" s="1">
        <f>RANK(K118,K$114:K$119)</f>
        <v>4</v>
      </c>
      <c r="M118" s="9" t="s">
        <v>11</v>
      </c>
    </row>
    <row r="119" spans="1:13" x14ac:dyDescent="0.25">
      <c r="A119" s="1" t="s">
        <v>353</v>
      </c>
      <c r="B119" s="1" t="s">
        <v>448</v>
      </c>
      <c r="C119" s="1" t="s">
        <v>20</v>
      </c>
      <c r="D119" s="1" t="s">
        <v>342</v>
      </c>
      <c r="E119" s="1" t="s">
        <v>113</v>
      </c>
      <c r="F119" s="1" t="s">
        <v>343</v>
      </c>
      <c r="G119" s="11" t="s">
        <v>354</v>
      </c>
      <c r="H119" s="1">
        <v>68.5</v>
      </c>
      <c r="I119" s="1"/>
      <c r="J119" s="1"/>
      <c r="K119" s="1">
        <f t="shared" si="19"/>
        <v>41.1</v>
      </c>
      <c r="L119" s="1">
        <f>RANK(K119,K$114:K$119)</f>
        <v>6</v>
      </c>
      <c r="M119" s="9" t="s">
        <v>11</v>
      </c>
    </row>
    <row r="120" spans="1:13" x14ac:dyDescent="0.25">
      <c r="A120" s="1" t="s">
        <v>355</v>
      </c>
      <c r="B120" s="1" t="s">
        <v>447</v>
      </c>
      <c r="C120" s="1" t="s">
        <v>20</v>
      </c>
      <c r="D120" s="1" t="s">
        <v>342</v>
      </c>
      <c r="E120" s="1" t="s">
        <v>113</v>
      </c>
      <c r="F120" s="1" t="s">
        <v>356</v>
      </c>
      <c r="G120" s="11" t="s">
        <v>357</v>
      </c>
      <c r="H120" s="1">
        <v>78.5</v>
      </c>
      <c r="I120" s="1"/>
      <c r="J120" s="1"/>
      <c r="K120" s="1">
        <f t="shared" ref="K120:K127" si="20">H120*60%+J120</f>
        <v>47.1</v>
      </c>
      <c r="L120" s="1">
        <f>RANK(K120,K$120:K$123)</f>
        <v>1</v>
      </c>
      <c r="M120" s="9" t="s">
        <v>11</v>
      </c>
    </row>
    <row r="121" spans="1:13" x14ac:dyDescent="0.25">
      <c r="A121" s="1" t="s">
        <v>358</v>
      </c>
      <c r="B121" s="1" t="s">
        <v>447</v>
      </c>
      <c r="C121" s="1" t="s">
        <v>20</v>
      </c>
      <c r="D121" s="1" t="s">
        <v>342</v>
      </c>
      <c r="E121" s="1" t="s">
        <v>113</v>
      </c>
      <c r="F121" s="1" t="s">
        <v>356</v>
      </c>
      <c r="G121" s="11" t="s">
        <v>359</v>
      </c>
      <c r="H121" s="1">
        <v>73.5</v>
      </c>
      <c r="I121" s="1"/>
      <c r="J121" s="1"/>
      <c r="K121" s="1">
        <f t="shared" si="20"/>
        <v>44.1</v>
      </c>
      <c r="L121" s="1">
        <f>RANK(K121,K$120:K$123)</f>
        <v>2</v>
      </c>
      <c r="M121" s="9" t="s">
        <v>11</v>
      </c>
    </row>
    <row r="122" spans="1:13" x14ac:dyDescent="0.25">
      <c r="A122" s="1" t="s">
        <v>360</v>
      </c>
      <c r="B122" s="1" t="s">
        <v>448</v>
      </c>
      <c r="C122" s="1" t="s">
        <v>20</v>
      </c>
      <c r="D122" s="1" t="s">
        <v>342</v>
      </c>
      <c r="E122" s="1" t="s">
        <v>113</v>
      </c>
      <c r="F122" s="1" t="s">
        <v>356</v>
      </c>
      <c r="G122" s="11" t="s">
        <v>361</v>
      </c>
      <c r="H122" s="1">
        <v>73</v>
      </c>
      <c r="I122" s="1"/>
      <c r="J122" s="1"/>
      <c r="K122" s="1">
        <f t="shared" si="20"/>
        <v>43.8</v>
      </c>
      <c r="L122" s="1">
        <f>RANK(K122,K$120:K$123)</f>
        <v>3</v>
      </c>
      <c r="M122" s="9" t="s">
        <v>11</v>
      </c>
    </row>
    <row r="123" spans="1:13" x14ac:dyDescent="0.25">
      <c r="A123" s="1" t="s">
        <v>362</v>
      </c>
      <c r="B123" s="1" t="s">
        <v>447</v>
      </c>
      <c r="C123" s="1" t="s">
        <v>20</v>
      </c>
      <c r="D123" s="1" t="s">
        <v>342</v>
      </c>
      <c r="E123" s="1" t="s">
        <v>113</v>
      </c>
      <c r="F123" s="1" t="s">
        <v>356</v>
      </c>
      <c r="G123" s="11" t="s">
        <v>363</v>
      </c>
      <c r="H123" s="1">
        <v>72.5</v>
      </c>
      <c r="I123" s="1"/>
      <c r="J123" s="1"/>
      <c r="K123" s="1">
        <f t="shared" si="20"/>
        <v>43.5</v>
      </c>
      <c r="L123" s="1">
        <f>RANK(K123,K$120:K$123)</f>
        <v>4</v>
      </c>
      <c r="M123" s="9" t="s">
        <v>11</v>
      </c>
    </row>
    <row r="124" spans="1:13" x14ac:dyDescent="0.25">
      <c r="A124" s="1" t="s">
        <v>364</v>
      </c>
      <c r="B124" s="1" t="s">
        <v>448</v>
      </c>
      <c r="C124" s="1" t="s">
        <v>20</v>
      </c>
      <c r="D124" s="1" t="s">
        <v>365</v>
      </c>
      <c r="E124" s="1" t="s">
        <v>366</v>
      </c>
      <c r="F124" s="1" t="s">
        <v>367</v>
      </c>
      <c r="G124" s="11" t="s">
        <v>368</v>
      </c>
      <c r="H124" s="1">
        <v>69</v>
      </c>
      <c r="I124" s="2">
        <v>3</v>
      </c>
      <c r="J124" s="2">
        <v>1.8</v>
      </c>
      <c r="K124" s="1">
        <f t="shared" si="20"/>
        <v>43.199999999999996</v>
      </c>
      <c r="L124" s="1">
        <f>RANK(K124,K$124:K$125)</f>
        <v>1</v>
      </c>
      <c r="M124" s="9" t="s">
        <v>11</v>
      </c>
    </row>
    <row r="125" spans="1:13" x14ac:dyDescent="0.25">
      <c r="A125" s="1" t="s">
        <v>369</v>
      </c>
      <c r="B125" s="1" t="s">
        <v>448</v>
      </c>
      <c r="C125" s="1" t="s">
        <v>20</v>
      </c>
      <c r="D125" s="1" t="s">
        <v>365</v>
      </c>
      <c r="E125" s="1" t="s">
        <v>366</v>
      </c>
      <c r="F125" s="1" t="s">
        <v>367</v>
      </c>
      <c r="G125" s="11" t="s">
        <v>370</v>
      </c>
      <c r="H125" s="1">
        <v>70</v>
      </c>
      <c r="I125" s="1"/>
      <c r="J125" s="1"/>
      <c r="K125" s="1">
        <f t="shared" si="20"/>
        <v>42</v>
      </c>
      <c r="L125" s="1">
        <f>RANK(K125,K$124:K$125)</f>
        <v>2</v>
      </c>
      <c r="M125" s="9" t="s">
        <v>11</v>
      </c>
    </row>
    <row r="126" spans="1:13" x14ac:dyDescent="0.25">
      <c r="A126" s="1" t="s">
        <v>371</v>
      </c>
      <c r="B126" s="1" t="s">
        <v>447</v>
      </c>
      <c r="C126" s="1" t="s">
        <v>20</v>
      </c>
      <c r="D126" s="1" t="s">
        <v>372</v>
      </c>
      <c r="E126" s="1" t="s">
        <v>373</v>
      </c>
      <c r="F126" s="1" t="s">
        <v>374</v>
      </c>
      <c r="G126" s="11" t="s">
        <v>375</v>
      </c>
      <c r="H126" s="1">
        <v>78.5</v>
      </c>
      <c r="I126" s="1"/>
      <c r="J126" s="1"/>
      <c r="K126" s="1">
        <f t="shared" si="20"/>
        <v>47.1</v>
      </c>
      <c r="L126" s="1">
        <v>1</v>
      </c>
      <c r="M126" s="9" t="s">
        <v>11</v>
      </c>
    </row>
    <row r="127" spans="1:13" x14ac:dyDescent="0.25">
      <c r="A127" s="1" t="s">
        <v>376</v>
      </c>
      <c r="B127" s="1" t="s">
        <v>448</v>
      </c>
      <c r="C127" s="1" t="s">
        <v>20</v>
      </c>
      <c r="D127" s="1" t="s">
        <v>372</v>
      </c>
      <c r="E127" s="1" t="s">
        <v>373</v>
      </c>
      <c r="F127" s="1" t="s">
        <v>374</v>
      </c>
      <c r="G127" s="11" t="s">
        <v>377</v>
      </c>
      <c r="H127" s="1">
        <v>66.5</v>
      </c>
      <c r="I127" s="1"/>
      <c r="J127" s="1"/>
      <c r="K127" s="1">
        <f t="shared" si="20"/>
        <v>39.9</v>
      </c>
      <c r="L127" s="1">
        <v>2</v>
      </c>
      <c r="M127" s="9" t="s">
        <v>11</v>
      </c>
    </row>
    <row r="128" spans="1:13" x14ac:dyDescent="0.25">
      <c r="A128" s="1" t="s">
        <v>378</v>
      </c>
      <c r="B128" s="1" t="s">
        <v>447</v>
      </c>
      <c r="C128" s="1" t="s">
        <v>20</v>
      </c>
      <c r="D128" s="1" t="s">
        <v>379</v>
      </c>
      <c r="E128" s="1" t="s">
        <v>113</v>
      </c>
      <c r="F128" s="1" t="s">
        <v>380</v>
      </c>
      <c r="G128" s="11" t="s">
        <v>381</v>
      </c>
      <c r="H128" s="1">
        <v>75.5</v>
      </c>
      <c r="I128" s="1"/>
      <c r="J128" s="1"/>
      <c r="K128" s="1">
        <f t="shared" ref="K128:K136" si="21">H128*60%+J128</f>
        <v>45.3</v>
      </c>
      <c r="L128" s="1">
        <v>1</v>
      </c>
      <c r="M128" s="9" t="s">
        <v>11</v>
      </c>
    </row>
    <row r="129" spans="1:14" x14ac:dyDescent="0.25">
      <c r="A129" s="1" t="s">
        <v>382</v>
      </c>
      <c r="B129" s="1" t="s">
        <v>448</v>
      </c>
      <c r="C129" s="1" t="s">
        <v>20</v>
      </c>
      <c r="D129" s="1" t="s">
        <v>379</v>
      </c>
      <c r="E129" s="1" t="s">
        <v>113</v>
      </c>
      <c r="F129" s="1" t="s">
        <v>380</v>
      </c>
      <c r="G129" s="11" t="s">
        <v>383</v>
      </c>
      <c r="H129" s="1">
        <v>68.5</v>
      </c>
      <c r="I129" s="2">
        <v>3</v>
      </c>
      <c r="J129" s="2">
        <v>1.8</v>
      </c>
      <c r="K129" s="1">
        <f t="shared" si="21"/>
        <v>42.9</v>
      </c>
      <c r="L129" s="1">
        <v>2</v>
      </c>
      <c r="M129" s="9" t="s">
        <v>11</v>
      </c>
    </row>
    <row r="130" spans="1:14" ht="15.6" x14ac:dyDescent="0.25">
      <c r="A130" s="1" t="s">
        <v>384</v>
      </c>
      <c r="B130" s="1" t="s">
        <v>447</v>
      </c>
      <c r="C130" s="1" t="s">
        <v>20</v>
      </c>
      <c r="D130" s="1" t="s">
        <v>385</v>
      </c>
      <c r="E130" s="1" t="s">
        <v>386</v>
      </c>
      <c r="F130" s="1" t="s">
        <v>387</v>
      </c>
      <c r="G130" s="11" t="s">
        <v>388</v>
      </c>
      <c r="H130" s="1">
        <v>72.5</v>
      </c>
      <c r="I130" s="4"/>
      <c r="J130" s="4">
        <v>3.8</v>
      </c>
      <c r="K130" s="1">
        <f t="shared" si="21"/>
        <v>47.3</v>
      </c>
      <c r="L130" s="1">
        <f>RANK(K130,K$130:K$133)</f>
        <v>1</v>
      </c>
      <c r="M130" s="9" t="s">
        <v>11</v>
      </c>
    </row>
    <row r="131" spans="1:14" x14ac:dyDescent="0.25">
      <c r="A131" s="1" t="s">
        <v>389</v>
      </c>
      <c r="B131" s="1" t="s">
        <v>447</v>
      </c>
      <c r="C131" s="1" t="s">
        <v>20</v>
      </c>
      <c r="D131" s="1" t="s">
        <v>385</v>
      </c>
      <c r="E131" s="1" t="s">
        <v>386</v>
      </c>
      <c r="F131" s="1" t="s">
        <v>387</v>
      </c>
      <c r="G131" s="11" t="s">
        <v>390</v>
      </c>
      <c r="H131" s="1">
        <v>73.5</v>
      </c>
      <c r="I131" s="1"/>
      <c r="J131" s="1"/>
      <c r="K131" s="1">
        <f t="shared" si="21"/>
        <v>44.1</v>
      </c>
      <c r="L131" s="1">
        <f>RANK(K131,K$130:K$133)</f>
        <v>2</v>
      </c>
      <c r="M131" s="9" t="s">
        <v>11</v>
      </c>
    </row>
    <row r="132" spans="1:14" x14ac:dyDescent="0.25">
      <c r="A132" s="1" t="s">
        <v>391</v>
      </c>
      <c r="B132" s="1" t="s">
        <v>447</v>
      </c>
      <c r="C132" s="1" t="s">
        <v>20</v>
      </c>
      <c r="D132" s="1" t="s">
        <v>385</v>
      </c>
      <c r="E132" s="1" t="s">
        <v>386</v>
      </c>
      <c r="F132" s="1" t="s">
        <v>387</v>
      </c>
      <c r="G132" s="11" t="s">
        <v>392</v>
      </c>
      <c r="H132" s="1">
        <v>72.5</v>
      </c>
      <c r="I132" s="1"/>
      <c r="J132" s="1"/>
      <c r="K132" s="1">
        <f t="shared" si="21"/>
        <v>43.5</v>
      </c>
      <c r="L132" s="1">
        <f>RANK(K132,K$130:K$133)</f>
        <v>3</v>
      </c>
      <c r="M132" s="9" t="s">
        <v>11</v>
      </c>
    </row>
    <row r="133" spans="1:14" x14ac:dyDescent="0.25">
      <c r="A133" s="1" t="s">
        <v>393</v>
      </c>
      <c r="B133" s="1" t="s">
        <v>448</v>
      </c>
      <c r="C133" s="1" t="s">
        <v>20</v>
      </c>
      <c r="D133" s="1" t="s">
        <v>385</v>
      </c>
      <c r="E133" s="1" t="s">
        <v>386</v>
      </c>
      <c r="F133" s="1" t="s">
        <v>387</v>
      </c>
      <c r="G133" s="11" t="s">
        <v>394</v>
      </c>
      <c r="H133" s="1">
        <v>72.5</v>
      </c>
      <c r="I133" s="1"/>
      <c r="J133" s="1"/>
      <c r="K133" s="1">
        <f t="shared" si="21"/>
        <v>43.5</v>
      </c>
      <c r="L133" s="1">
        <f>RANK(K133,K$130:K$133)</f>
        <v>3</v>
      </c>
      <c r="M133" s="9" t="s">
        <v>11</v>
      </c>
    </row>
    <row r="134" spans="1:14" x14ac:dyDescent="0.25">
      <c r="A134" s="1" t="s">
        <v>395</v>
      </c>
      <c r="B134" s="1" t="s">
        <v>447</v>
      </c>
      <c r="C134" s="1" t="s">
        <v>20</v>
      </c>
      <c r="D134" s="1" t="s">
        <v>98</v>
      </c>
      <c r="E134" s="1" t="s">
        <v>396</v>
      </c>
      <c r="F134" s="1" t="s">
        <v>397</v>
      </c>
      <c r="G134" s="11" t="s">
        <v>398</v>
      </c>
      <c r="H134" s="1">
        <v>45</v>
      </c>
      <c r="I134" s="1"/>
      <c r="J134" s="1"/>
      <c r="K134" s="1">
        <f t="shared" si="21"/>
        <v>27</v>
      </c>
      <c r="L134" s="1">
        <v>1</v>
      </c>
      <c r="M134" s="9" t="s">
        <v>11</v>
      </c>
    </row>
    <row r="135" spans="1:14" x14ac:dyDescent="0.25">
      <c r="A135" s="1" t="s">
        <v>399</v>
      </c>
      <c r="B135" s="1" t="s">
        <v>447</v>
      </c>
      <c r="C135" s="1" t="s">
        <v>20</v>
      </c>
      <c r="D135" s="1" t="s">
        <v>98</v>
      </c>
      <c r="E135" s="1" t="s">
        <v>231</v>
      </c>
      <c r="F135" s="1" t="s">
        <v>400</v>
      </c>
      <c r="G135" s="11" t="s">
        <v>401</v>
      </c>
      <c r="H135" s="1">
        <v>67</v>
      </c>
      <c r="I135" s="1"/>
      <c r="J135" s="1"/>
      <c r="K135" s="1">
        <f t="shared" si="21"/>
        <v>40.199999999999996</v>
      </c>
      <c r="L135" s="1">
        <f t="shared" ref="L135:L140" si="22">RANK(K135,K$135:K$141)</f>
        <v>1</v>
      </c>
      <c r="M135" s="9" t="s">
        <v>11</v>
      </c>
    </row>
    <row r="136" spans="1:14" x14ac:dyDescent="0.25">
      <c r="A136" s="1" t="s">
        <v>402</v>
      </c>
      <c r="B136" s="1" t="s">
        <v>447</v>
      </c>
      <c r="C136" s="1" t="s">
        <v>13</v>
      </c>
      <c r="D136" s="1" t="s">
        <v>98</v>
      </c>
      <c r="E136" s="1" t="s">
        <v>231</v>
      </c>
      <c r="F136" s="1" t="s">
        <v>400</v>
      </c>
      <c r="G136" s="11" t="s">
        <v>403</v>
      </c>
      <c r="H136" s="1">
        <v>64.5</v>
      </c>
      <c r="I136" s="1"/>
      <c r="J136" s="1"/>
      <c r="K136" s="1">
        <f t="shared" si="21"/>
        <v>38.699999999999996</v>
      </c>
      <c r="L136" s="1">
        <f t="shared" si="22"/>
        <v>2</v>
      </c>
      <c r="M136" s="9" t="s">
        <v>11</v>
      </c>
    </row>
    <row r="137" spans="1:14" x14ac:dyDescent="0.25">
      <c r="A137" s="1" t="s">
        <v>404</v>
      </c>
      <c r="B137" s="1" t="s">
        <v>447</v>
      </c>
      <c r="C137" s="1" t="s">
        <v>13</v>
      </c>
      <c r="D137" s="1" t="s">
        <v>98</v>
      </c>
      <c r="E137" s="1" t="s">
        <v>231</v>
      </c>
      <c r="F137" s="1" t="s">
        <v>400</v>
      </c>
      <c r="G137" s="11" t="s">
        <v>405</v>
      </c>
      <c r="H137" s="1">
        <v>56</v>
      </c>
      <c r="I137" s="2">
        <v>3</v>
      </c>
      <c r="J137" s="2">
        <v>1.8</v>
      </c>
      <c r="K137" s="1">
        <f t="shared" ref="K137:K141" si="23">H137*60%+J137</f>
        <v>35.4</v>
      </c>
      <c r="L137" s="1">
        <f t="shared" si="22"/>
        <v>3</v>
      </c>
      <c r="M137" s="9" t="s">
        <v>11</v>
      </c>
    </row>
    <row r="138" spans="1:14" x14ac:dyDescent="0.25">
      <c r="A138" s="1" t="s">
        <v>406</v>
      </c>
      <c r="B138" s="1" t="s">
        <v>447</v>
      </c>
      <c r="C138" s="1" t="s">
        <v>13</v>
      </c>
      <c r="D138" s="1" t="s">
        <v>98</v>
      </c>
      <c r="E138" s="1" t="s">
        <v>231</v>
      </c>
      <c r="F138" s="1" t="s">
        <v>400</v>
      </c>
      <c r="G138" s="11" t="s">
        <v>407</v>
      </c>
      <c r="H138" s="1">
        <v>58.5</v>
      </c>
      <c r="I138" s="1"/>
      <c r="J138" s="1"/>
      <c r="K138" s="1">
        <f t="shared" si="23"/>
        <v>35.1</v>
      </c>
      <c r="L138" s="1">
        <f t="shared" si="22"/>
        <v>4</v>
      </c>
      <c r="M138" s="9" t="s">
        <v>11</v>
      </c>
    </row>
    <row r="139" spans="1:14" x14ac:dyDescent="0.25">
      <c r="A139" s="1" t="s">
        <v>232</v>
      </c>
      <c r="B139" s="1" t="s">
        <v>447</v>
      </c>
      <c r="C139" s="1" t="s">
        <v>13</v>
      </c>
      <c r="D139" s="1" t="s">
        <v>98</v>
      </c>
      <c r="E139" s="1" t="s">
        <v>231</v>
      </c>
      <c r="F139" s="1" t="s">
        <v>400</v>
      </c>
      <c r="G139" s="11" t="s">
        <v>408</v>
      </c>
      <c r="H139" s="1">
        <v>58.5</v>
      </c>
      <c r="I139" s="1"/>
      <c r="J139" s="1"/>
      <c r="K139" s="1">
        <f t="shared" si="23"/>
        <v>35.1</v>
      </c>
      <c r="L139" s="1">
        <f t="shared" si="22"/>
        <v>4</v>
      </c>
      <c r="M139" s="9" t="s">
        <v>11</v>
      </c>
    </row>
    <row r="140" spans="1:14" x14ac:dyDescent="0.25">
      <c r="A140" s="1" t="s">
        <v>409</v>
      </c>
      <c r="B140" s="1" t="s">
        <v>448</v>
      </c>
      <c r="C140" s="1" t="s">
        <v>13</v>
      </c>
      <c r="D140" s="1" t="s">
        <v>98</v>
      </c>
      <c r="E140" s="1" t="s">
        <v>231</v>
      </c>
      <c r="F140" s="1" t="s">
        <v>400</v>
      </c>
      <c r="G140" s="11" t="s">
        <v>410</v>
      </c>
      <c r="H140" s="1">
        <v>58.5</v>
      </c>
      <c r="I140" s="1"/>
      <c r="J140" s="1"/>
      <c r="K140" s="1">
        <f t="shared" si="23"/>
        <v>35.1</v>
      </c>
      <c r="L140" s="1">
        <f t="shared" si="22"/>
        <v>4</v>
      </c>
      <c r="M140" s="9" t="s">
        <v>11</v>
      </c>
    </row>
    <row r="141" spans="1:14" x14ac:dyDescent="0.25">
      <c r="A141" s="1" t="s">
        <v>411</v>
      </c>
      <c r="B141" s="1" t="s">
        <v>447</v>
      </c>
      <c r="C141" s="1" t="s">
        <v>13</v>
      </c>
      <c r="D141" s="1" t="s">
        <v>98</v>
      </c>
      <c r="E141" s="1" t="s">
        <v>231</v>
      </c>
      <c r="F141" s="1" t="s">
        <v>400</v>
      </c>
      <c r="G141" s="11" t="s">
        <v>412</v>
      </c>
      <c r="H141" s="1">
        <v>55.5</v>
      </c>
      <c r="I141" s="2">
        <v>3</v>
      </c>
      <c r="J141" s="2">
        <v>1.8</v>
      </c>
      <c r="K141" s="1">
        <f t="shared" si="23"/>
        <v>35.099999999999994</v>
      </c>
      <c r="L141" s="1">
        <v>4</v>
      </c>
      <c r="M141" s="9" t="s">
        <v>11</v>
      </c>
      <c r="N141" s="6"/>
    </row>
    <row r="142" spans="1:14" x14ac:dyDescent="0.25">
      <c r="A142" s="1" t="s">
        <v>413</v>
      </c>
      <c r="B142" s="1" t="s">
        <v>448</v>
      </c>
      <c r="C142" s="1" t="s">
        <v>20</v>
      </c>
      <c r="D142" s="1" t="s">
        <v>98</v>
      </c>
      <c r="E142" s="1" t="s">
        <v>414</v>
      </c>
      <c r="F142" s="1" t="s">
        <v>415</v>
      </c>
      <c r="G142" s="11" t="s">
        <v>416</v>
      </c>
      <c r="H142" s="1">
        <v>61</v>
      </c>
      <c r="I142" s="1"/>
      <c r="J142" s="1"/>
      <c r="K142" s="1">
        <f t="shared" ref="K142:K153" si="24">H142*60%+J142</f>
        <v>36.6</v>
      </c>
      <c r="L142" s="1">
        <v>1</v>
      </c>
      <c r="M142" s="9" t="s">
        <v>11</v>
      </c>
    </row>
    <row r="143" spans="1:14" x14ac:dyDescent="0.25">
      <c r="A143" s="1" t="s">
        <v>190</v>
      </c>
      <c r="B143" s="1" t="s">
        <v>448</v>
      </c>
      <c r="C143" s="1" t="s">
        <v>20</v>
      </c>
      <c r="D143" s="1" t="s">
        <v>97</v>
      </c>
      <c r="E143" s="1" t="s">
        <v>417</v>
      </c>
      <c r="F143" s="1" t="s">
        <v>418</v>
      </c>
      <c r="G143" s="11" t="s">
        <v>419</v>
      </c>
      <c r="H143" s="1">
        <v>54</v>
      </c>
      <c r="I143" s="1"/>
      <c r="J143" s="1"/>
      <c r="K143" s="1">
        <f t="shared" si="24"/>
        <v>32.4</v>
      </c>
      <c r="L143" s="1">
        <v>1</v>
      </c>
      <c r="M143" s="9" t="s">
        <v>11</v>
      </c>
    </row>
    <row r="144" spans="1:14" x14ac:dyDescent="0.25">
      <c r="A144" s="1" t="s">
        <v>420</v>
      </c>
      <c r="B144" s="1" t="s">
        <v>448</v>
      </c>
      <c r="C144" s="1" t="s">
        <v>20</v>
      </c>
      <c r="D144" s="1" t="s">
        <v>97</v>
      </c>
      <c r="E144" s="1" t="s">
        <v>417</v>
      </c>
      <c r="F144" s="1" t="s">
        <v>418</v>
      </c>
      <c r="G144" s="11" t="s">
        <v>421</v>
      </c>
      <c r="H144" s="1">
        <v>53</v>
      </c>
      <c r="I144" s="1"/>
      <c r="J144" s="1"/>
      <c r="K144" s="1">
        <f t="shared" si="24"/>
        <v>31.799999999999997</v>
      </c>
      <c r="L144" s="1">
        <v>2</v>
      </c>
      <c r="M144" s="9" t="s">
        <v>11</v>
      </c>
    </row>
    <row r="145" spans="1:13" x14ac:dyDescent="0.25">
      <c r="A145" s="1" t="s">
        <v>422</v>
      </c>
      <c r="B145" s="1" t="s">
        <v>447</v>
      </c>
      <c r="C145" s="1" t="s">
        <v>20</v>
      </c>
      <c r="D145" s="1" t="s">
        <v>97</v>
      </c>
      <c r="E145" s="1" t="s">
        <v>417</v>
      </c>
      <c r="F145" s="1" t="s">
        <v>418</v>
      </c>
      <c r="G145" s="11" t="s">
        <v>423</v>
      </c>
      <c r="H145" s="1">
        <v>52.5</v>
      </c>
      <c r="I145" s="1"/>
      <c r="J145" s="1"/>
      <c r="K145" s="1">
        <f t="shared" si="24"/>
        <v>31.5</v>
      </c>
      <c r="L145" s="1">
        <v>3</v>
      </c>
      <c r="M145" s="9" t="s">
        <v>11</v>
      </c>
    </row>
    <row r="146" spans="1:13" x14ac:dyDescent="0.25">
      <c r="A146" s="1" t="s">
        <v>424</v>
      </c>
      <c r="B146" s="1" t="s">
        <v>447</v>
      </c>
      <c r="C146" s="1" t="s">
        <v>20</v>
      </c>
      <c r="D146" s="1" t="s">
        <v>97</v>
      </c>
      <c r="E146" s="1" t="s">
        <v>417</v>
      </c>
      <c r="F146" s="1" t="s">
        <v>418</v>
      </c>
      <c r="G146" s="11" t="s">
        <v>425</v>
      </c>
      <c r="H146" s="1">
        <v>52</v>
      </c>
      <c r="I146" s="1"/>
      <c r="J146" s="1"/>
      <c r="K146" s="1">
        <f t="shared" si="24"/>
        <v>31.2</v>
      </c>
      <c r="L146" s="1">
        <v>4</v>
      </c>
      <c r="M146" s="9" t="s">
        <v>11</v>
      </c>
    </row>
    <row r="147" spans="1:13" x14ac:dyDescent="0.25">
      <c r="A147" s="1" t="s">
        <v>426</v>
      </c>
      <c r="B147" s="1" t="s">
        <v>448</v>
      </c>
      <c r="C147" s="1" t="s">
        <v>13</v>
      </c>
      <c r="D147" s="1" t="s">
        <v>97</v>
      </c>
      <c r="E147" s="1" t="s">
        <v>427</v>
      </c>
      <c r="F147" s="1" t="s">
        <v>428</v>
      </c>
      <c r="G147" s="11" t="s">
        <v>429</v>
      </c>
      <c r="H147" s="1">
        <v>55</v>
      </c>
      <c r="I147" s="1"/>
      <c r="J147" s="1"/>
      <c r="K147" s="1">
        <f t="shared" si="24"/>
        <v>33</v>
      </c>
      <c r="L147" s="1">
        <v>1</v>
      </c>
      <c r="M147" s="9" t="s">
        <v>11</v>
      </c>
    </row>
    <row r="148" spans="1:13" x14ac:dyDescent="0.25">
      <c r="A148" s="1" t="s">
        <v>430</v>
      </c>
      <c r="B148" s="1" t="s">
        <v>448</v>
      </c>
      <c r="C148" s="1" t="s">
        <v>13</v>
      </c>
      <c r="D148" s="1" t="s">
        <v>97</v>
      </c>
      <c r="E148" s="1" t="s">
        <v>427</v>
      </c>
      <c r="F148" s="1" t="s">
        <v>428</v>
      </c>
      <c r="G148" s="11" t="s">
        <v>431</v>
      </c>
      <c r="H148" s="1">
        <v>54</v>
      </c>
      <c r="I148" s="1"/>
      <c r="J148" s="1"/>
      <c r="K148" s="1">
        <f t="shared" si="24"/>
        <v>32.4</v>
      </c>
      <c r="L148" s="1">
        <v>2</v>
      </c>
      <c r="M148" s="9" t="s">
        <v>11</v>
      </c>
    </row>
    <row r="149" spans="1:13" x14ac:dyDescent="0.25">
      <c r="A149" s="1" t="s">
        <v>432</v>
      </c>
      <c r="B149" s="1" t="s">
        <v>448</v>
      </c>
      <c r="C149" s="1" t="s">
        <v>13</v>
      </c>
      <c r="D149" s="1" t="s">
        <v>433</v>
      </c>
      <c r="E149" s="1" t="s">
        <v>434</v>
      </c>
      <c r="F149" s="1" t="s">
        <v>435</v>
      </c>
      <c r="G149" s="11" t="s">
        <v>436</v>
      </c>
      <c r="H149" s="1">
        <v>53.5</v>
      </c>
      <c r="I149" s="2">
        <v>3</v>
      </c>
      <c r="J149" s="2">
        <v>1.8</v>
      </c>
      <c r="K149" s="1">
        <f t="shared" si="24"/>
        <v>33.9</v>
      </c>
      <c r="L149" s="1">
        <v>1</v>
      </c>
      <c r="M149" s="9" t="s">
        <v>11</v>
      </c>
    </row>
    <row r="150" spans="1:13" x14ac:dyDescent="0.25">
      <c r="A150" s="1" t="s">
        <v>437</v>
      </c>
      <c r="B150" s="1" t="s">
        <v>448</v>
      </c>
      <c r="C150" s="1" t="s">
        <v>13</v>
      </c>
      <c r="D150" s="1" t="s">
        <v>433</v>
      </c>
      <c r="E150" s="1" t="s">
        <v>434</v>
      </c>
      <c r="F150" s="1" t="s">
        <v>435</v>
      </c>
      <c r="G150" s="11" t="s">
        <v>438</v>
      </c>
      <c r="H150" s="1">
        <v>55.5</v>
      </c>
      <c r="I150" s="1"/>
      <c r="J150" s="1"/>
      <c r="K150" s="1">
        <f t="shared" si="24"/>
        <v>33.299999999999997</v>
      </c>
      <c r="L150" s="1">
        <v>2</v>
      </c>
      <c r="M150" s="9" t="s">
        <v>11</v>
      </c>
    </row>
    <row r="151" spans="1:13" x14ac:dyDescent="0.25">
      <c r="A151" s="1" t="s">
        <v>439</v>
      </c>
      <c r="B151" s="1" t="s">
        <v>448</v>
      </c>
      <c r="C151" s="1" t="s">
        <v>13</v>
      </c>
      <c r="D151" s="1" t="s">
        <v>433</v>
      </c>
      <c r="E151" s="1" t="s">
        <v>21</v>
      </c>
      <c r="F151" s="1" t="s">
        <v>440</v>
      </c>
      <c r="G151" s="11" t="s">
        <v>441</v>
      </c>
      <c r="H151" s="1">
        <v>71.5</v>
      </c>
      <c r="I151" s="1"/>
      <c r="J151" s="1"/>
      <c r="K151" s="1">
        <f t="shared" si="24"/>
        <v>42.9</v>
      </c>
      <c r="L151" s="1">
        <f>RANK(K151,K$151:K$153)</f>
        <v>1</v>
      </c>
      <c r="M151" s="9" t="s">
        <v>11</v>
      </c>
    </row>
    <row r="152" spans="1:13" x14ac:dyDescent="0.25">
      <c r="A152" s="1" t="s">
        <v>442</v>
      </c>
      <c r="B152" s="1" t="s">
        <v>447</v>
      </c>
      <c r="C152" s="1" t="s">
        <v>20</v>
      </c>
      <c r="D152" s="1" t="s">
        <v>433</v>
      </c>
      <c r="E152" s="1" t="s">
        <v>21</v>
      </c>
      <c r="F152" s="1" t="s">
        <v>440</v>
      </c>
      <c r="G152" s="11" t="s">
        <v>443</v>
      </c>
      <c r="H152" s="1">
        <v>64</v>
      </c>
      <c r="I152" s="1"/>
      <c r="J152" s="1"/>
      <c r="K152" s="1">
        <f t="shared" si="24"/>
        <v>38.4</v>
      </c>
      <c r="L152" s="1">
        <f>RANK(K152,K$151:K$153)</f>
        <v>2</v>
      </c>
      <c r="M152" s="9" t="s">
        <v>11</v>
      </c>
    </row>
    <row r="153" spans="1:13" x14ac:dyDescent="0.25">
      <c r="A153" s="1" t="s">
        <v>444</v>
      </c>
      <c r="B153" s="1" t="s">
        <v>447</v>
      </c>
      <c r="C153" s="1" t="s">
        <v>20</v>
      </c>
      <c r="D153" s="1" t="s">
        <v>433</v>
      </c>
      <c r="E153" s="1" t="s">
        <v>21</v>
      </c>
      <c r="F153" s="1" t="s">
        <v>440</v>
      </c>
      <c r="G153" s="11" t="s">
        <v>445</v>
      </c>
      <c r="H153" s="1">
        <v>64</v>
      </c>
      <c r="I153" s="1"/>
      <c r="J153" s="1"/>
      <c r="K153" s="1">
        <f t="shared" si="24"/>
        <v>38.4</v>
      </c>
      <c r="L153" s="1">
        <f>RANK(K153,K$151:K$153)</f>
        <v>2</v>
      </c>
      <c r="M153" s="9" t="s">
        <v>11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2018-01-12T04:09:54Z</dcterms:modified>
</cp:coreProperties>
</file>