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015" windowHeight="4395" activeTab="0"/>
  </bookViews>
  <sheets>
    <sheet name="进入体检人员名单" sheetId="1" r:id="rId1"/>
  </sheets>
  <definedNames/>
  <calcPr fullCalcOnLoad="1"/>
</workbook>
</file>

<file path=xl/sharedStrings.xml><?xml version="1.0" encoding="utf-8"?>
<sst xmlns="http://schemas.openxmlformats.org/spreadsheetml/2006/main" count="113" uniqueCount="81">
  <si>
    <t>岗位代码</t>
  </si>
  <si>
    <t>招聘单位</t>
  </si>
  <si>
    <t>考号</t>
  </si>
  <si>
    <t>姓名</t>
  </si>
  <si>
    <t>政策性
加分</t>
  </si>
  <si>
    <t>名次</t>
  </si>
  <si>
    <t>招聘专业</t>
  </si>
  <si>
    <t>招聘人数</t>
  </si>
  <si>
    <t>是</t>
  </si>
  <si>
    <t>621001</t>
  </si>
  <si>
    <t>遂宁市土地储备中心</t>
  </si>
  <si>
    <t>汉语言文学、土地资源管理、工程造价、地质学</t>
  </si>
  <si>
    <t>2621001040312</t>
  </si>
  <si>
    <t>陶柳</t>
  </si>
  <si>
    <t>2621001040206</t>
  </si>
  <si>
    <t>唐春</t>
  </si>
  <si>
    <t>2621001040205</t>
  </si>
  <si>
    <t>杨莲</t>
  </si>
  <si>
    <t>621002</t>
  </si>
  <si>
    <t>遂宁市审计局政府投资审计中心</t>
  </si>
  <si>
    <t>会计学、财务管理、审计学</t>
  </si>
  <si>
    <t>2621002040528</t>
  </si>
  <si>
    <t>章浩</t>
  </si>
  <si>
    <t>2621002040418</t>
  </si>
  <si>
    <t>王雪</t>
  </si>
  <si>
    <t>2621002040422</t>
  </si>
  <si>
    <t>廖洋</t>
  </si>
  <si>
    <t>621003</t>
  </si>
  <si>
    <t>遂宁市审计局电子审计技术中心</t>
  </si>
  <si>
    <t>2621003040730</t>
  </si>
  <si>
    <t>何雨霞</t>
  </si>
  <si>
    <t>2621003040805</t>
  </si>
  <si>
    <t>杨汶红</t>
  </si>
  <si>
    <t>2621003040709</t>
  </si>
  <si>
    <t>陈鹏旭</t>
  </si>
  <si>
    <t>621004</t>
  </si>
  <si>
    <t>遂宁市市政管理处</t>
  </si>
  <si>
    <t>土木工程、道路与桥梁工程、给水排水工程</t>
  </si>
  <si>
    <t>2621004041005</t>
  </si>
  <si>
    <t>吴学伟</t>
  </si>
  <si>
    <t>2621004040926</t>
  </si>
  <si>
    <t>谢云</t>
  </si>
  <si>
    <t>2621004040915</t>
  </si>
  <si>
    <t>袁成蛟</t>
  </si>
  <si>
    <t>621005</t>
  </si>
  <si>
    <t>遂宁市职业技术学校</t>
  </si>
  <si>
    <t>汉语言文学</t>
  </si>
  <si>
    <t>1621005013813</t>
  </si>
  <si>
    <t>邓宇</t>
  </si>
  <si>
    <t>1621005013814</t>
  </si>
  <si>
    <t>甘孝梅</t>
  </si>
  <si>
    <t>1621005013816</t>
  </si>
  <si>
    <t>周璐</t>
  </si>
  <si>
    <t>621006</t>
  </si>
  <si>
    <t>1621006013827</t>
  </si>
  <si>
    <t>张超</t>
  </si>
  <si>
    <t>1621006013829</t>
  </si>
  <si>
    <t>王安安</t>
  </si>
  <si>
    <t>621007</t>
  </si>
  <si>
    <t>遂宁市水利工程办公室</t>
  </si>
  <si>
    <t xml:space="preserve">水利水电工程 </t>
  </si>
  <si>
    <t>2621007041021</t>
  </si>
  <si>
    <t>康云飞</t>
  </si>
  <si>
    <t>2621007041026</t>
  </si>
  <si>
    <t>蒋奉岐</t>
  </si>
  <si>
    <t>2621007041020</t>
  </si>
  <si>
    <t>郭亚光</t>
  </si>
  <si>
    <t>备注</t>
  </si>
  <si>
    <t>是</t>
  </si>
  <si>
    <t>笔试总成绩</t>
  </si>
  <si>
    <t>笔试折合成绩</t>
  </si>
  <si>
    <t>面试原始成绩</t>
  </si>
  <si>
    <t>面试折合成绩</t>
  </si>
  <si>
    <t>公共科目成绩</t>
  </si>
  <si>
    <t>笔试成绩</t>
  </si>
  <si>
    <t>面试成绩</t>
  </si>
  <si>
    <t>是否进入体检</t>
  </si>
  <si>
    <t>放弃</t>
  </si>
  <si>
    <t>车辆工程</t>
  </si>
  <si>
    <t>考试总成绩</t>
  </si>
  <si>
    <t>2017年下半年遂宁市市属部分事业单位公开考试招聘工作人员考试总成绩及进入体检人员名单</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</si>
</sst>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 "/>
    <numFmt numFmtId="182" formatCode="0.00_);[Red]\(0.00\)"/>
  </numFmts>
  <fonts count="46">
    <font>
      <sz val="11"/>
      <color theme="1"/>
      <name val="Calibri"/>
      <family val="0"/>
    </font>
    <font>
      <sz val="11"/>
      <color indexed="8"/>
      <name val="宋体"/>
      <family val="0"/>
    </font>
    <font>
      <sz val="9"/>
      <name val="宋体"/>
      <family val="0"/>
    </font>
    <font>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Arial"/>
      <family val="2"/>
    </font>
    <font>
      <sz val="10"/>
      <color indexed="8"/>
      <name val="仿宋_GB2312"/>
      <family val="3"/>
    </font>
    <font>
      <b/>
      <sz val="16"/>
      <color indexed="8"/>
      <name val="宋体"/>
      <family val="0"/>
    </font>
    <font>
      <sz val="10"/>
      <color indexed="8"/>
      <name val="仿宋"/>
      <family val="3"/>
    </font>
    <font>
      <b/>
      <sz val="10"/>
      <color indexed="8"/>
      <name val="仿宋"/>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Arial"/>
      <family val="2"/>
    </font>
    <font>
      <sz val="10"/>
      <color theme="1"/>
      <name val="仿宋_GB2312"/>
      <family val="3"/>
    </font>
    <font>
      <sz val="10"/>
      <color theme="1"/>
      <name val="仿宋"/>
      <family val="3"/>
    </font>
    <font>
      <b/>
      <sz val="10"/>
      <color theme="1"/>
      <name val="仿宋"/>
      <family val="3"/>
    </font>
    <font>
      <b/>
      <sz val="16"/>
      <color theme="1"/>
      <name val="Cambria"/>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 fillId="0" borderId="0">
      <alignment/>
      <protection/>
    </xf>
    <xf numFmtId="0" fontId="31" fillId="21" borderId="0" applyNumberFormat="0" applyBorder="0" applyAlignment="0" applyProtection="0"/>
    <xf numFmtId="0" fontId="3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1" fillId="32" borderId="9" applyNumberFormat="0" applyFont="0" applyAlignment="0" applyProtection="0"/>
  </cellStyleXfs>
  <cellXfs count="32">
    <xf numFmtId="0" fontId="0" fillId="0" borderId="0" xfId="0" applyFont="1" applyAlignment="1">
      <alignment vertical="center"/>
    </xf>
    <xf numFmtId="0" fontId="0" fillId="0" borderId="10" xfId="0" applyFont="1" applyBorder="1" applyAlignment="1">
      <alignment horizontal="center" vertical="center"/>
    </xf>
    <xf numFmtId="0" fontId="41" fillId="0" borderId="0" xfId="0" applyFont="1" applyAlignment="1">
      <alignment horizontal="center" vertical="center" wrapText="1"/>
    </xf>
    <xf numFmtId="0" fontId="42" fillId="0" borderId="10" xfId="40" applyFont="1" applyBorder="1" applyAlignment="1">
      <alignment horizontal="center" vertical="center"/>
      <protection/>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10" xfId="0" applyBorder="1" applyAlignment="1">
      <alignment horizontal="center" vertical="center"/>
    </xf>
    <xf numFmtId="0" fontId="42" fillId="0" borderId="10" xfId="40" applyFont="1" applyBorder="1" applyAlignment="1">
      <alignment horizontal="center" vertical="center" wrapText="1"/>
      <protection/>
    </xf>
    <xf numFmtId="0" fontId="43" fillId="0" borderId="0" xfId="0" applyFont="1" applyAlignment="1">
      <alignment horizontal="center" vertical="center" wrapText="1"/>
    </xf>
    <xf numFmtId="0" fontId="44" fillId="0" borderId="10" xfId="0" applyFont="1" applyBorder="1" applyAlignment="1">
      <alignment horizontal="center" vertical="center" wrapText="1"/>
    </xf>
    <xf numFmtId="0" fontId="44" fillId="0" borderId="0" xfId="0" applyFont="1" applyAlignment="1">
      <alignment horizontal="center" vertical="center" wrapText="1"/>
    </xf>
    <xf numFmtId="182" fontId="44"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0" fillId="33" borderId="0" xfId="0" applyFont="1" applyFill="1" applyAlignment="1">
      <alignment horizontal="center" vertical="center"/>
    </xf>
    <xf numFmtId="182" fontId="44" fillId="33" borderId="10" xfId="0" applyNumberFormat="1" applyFont="1" applyFill="1" applyBorder="1" applyAlignment="1">
      <alignment horizontal="center" vertical="center" wrapText="1"/>
    </xf>
    <xf numFmtId="182" fontId="0" fillId="33" borderId="10" xfId="0" applyNumberFormat="1" applyFont="1" applyFill="1" applyBorder="1" applyAlignment="1">
      <alignment horizontal="center" vertical="center"/>
    </xf>
    <xf numFmtId="182" fontId="0" fillId="33" borderId="0" xfId="0" applyNumberFormat="1" applyFont="1" applyFill="1" applyAlignment="1">
      <alignment horizontal="center" vertical="center"/>
    </xf>
    <xf numFmtId="182" fontId="0" fillId="0" borderId="0" xfId="0" applyNumberFormat="1" applyFont="1" applyAlignment="1">
      <alignment horizontal="center" vertical="center"/>
    </xf>
    <xf numFmtId="182" fontId="42" fillId="0" borderId="10" xfId="40" applyNumberFormat="1" applyFont="1" applyBorder="1" applyAlignment="1">
      <alignment horizontal="center" vertical="center"/>
      <protection/>
    </xf>
    <xf numFmtId="182" fontId="42" fillId="33" borderId="10" xfId="40" applyNumberFormat="1" applyFont="1" applyFill="1" applyBorder="1" applyAlignment="1">
      <alignment horizontal="center" vertical="center"/>
      <protection/>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42" fillId="0" borderId="11" xfId="40" applyFont="1" applyBorder="1" applyAlignment="1">
      <alignment horizontal="center" vertical="center" wrapText="1"/>
      <protection/>
    </xf>
    <xf numFmtId="0" fontId="42" fillId="0" borderId="12" xfId="40" applyFont="1" applyBorder="1" applyAlignment="1">
      <alignment horizontal="center" vertical="center" wrapText="1"/>
      <protection/>
    </xf>
    <xf numFmtId="0" fontId="42" fillId="0" borderId="13" xfId="40" applyFont="1" applyBorder="1" applyAlignment="1">
      <alignment horizontal="center" vertical="center" wrapText="1"/>
      <protection/>
    </xf>
    <xf numFmtId="0" fontId="44" fillId="0" borderId="14"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6" xfId="0" applyFont="1" applyBorder="1" applyAlignment="1">
      <alignment horizontal="center" vertical="center" wrapText="1"/>
    </xf>
    <xf numFmtId="0" fontId="44" fillId="33" borderId="11" xfId="0" applyFont="1" applyFill="1" applyBorder="1" applyAlignment="1">
      <alignment horizontal="center" vertical="center" wrapText="1"/>
    </xf>
    <xf numFmtId="0" fontId="44" fillId="33" borderId="12" xfId="0" applyFont="1" applyFill="1" applyBorder="1" applyAlignment="1">
      <alignment horizontal="center" vertical="center" wrapText="1"/>
    </xf>
    <xf numFmtId="0" fontId="42" fillId="0" borderId="10" xfId="40" applyFont="1" applyBorder="1" applyAlignment="1">
      <alignment horizontal="center" vertical="center" wrapText="1"/>
      <protection/>
    </xf>
    <xf numFmtId="0" fontId="45" fillId="0" borderId="17" xfId="0"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
  <sheetViews>
    <sheetView tabSelected="1" zoomScalePageLayoutView="0" workbookViewId="0" topLeftCell="A1">
      <pane xSplit="7" ySplit="3" topLeftCell="H4" activePane="bottomRight" state="frozen"/>
      <selection pane="topLeft" activeCell="A1" sqref="A1"/>
      <selection pane="topRight" activeCell="G1" sqref="G1"/>
      <selection pane="bottomLeft" activeCell="A3" sqref="A3"/>
      <selection pane="bottomRight" activeCell="J10" sqref="J10"/>
    </sheetView>
  </sheetViews>
  <sheetFormatPr defaultColWidth="9.140625" defaultRowHeight="15"/>
  <cols>
    <col min="1" max="1" width="8.7109375" style="4" customWidth="1"/>
    <col min="2" max="2" width="26.28125" style="5" customWidth="1"/>
    <col min="3" max="3" width="12.140625" style="5" customWidth="1"/>
    <col min="4" max="4" width="6.140625" style="5" customWidth="1"/>
    <col min="5" max="5" width="14.57421875" style="4" customWidth="1"/>
    <col min="6" max="6" width="9.421875" style="4" customWidth="1"/>
    <col min="7" max="9" width="6.421875" style="4" customWidth="1"/>
    <col min="10" max="10" width="6.421875" style="17" customWidth="1"/>
    <col min="11" max="11" width="6.421875" style="4" customWidth="1"/>
    <col min="12" max="12" width="7.421875" style="16" bestFit="1" customWidth="1"/>
    <col min="13" max="13" width="6.7109375" style="13" bestFit="1" customWidth="1"/>
    <col min="14" max="14" width="5.421875" style="4" customWidth="1"/>
    <col min="15" max="15" width="7.8515625" style="4" customWidth="1"/>
    <col min="16" max="16" width="10.7109375" style="4" customWidth="1"/>
    <col min="17" max="16384" width="9.00390625" style="4" customWidth="1"/>
  </cols>
  <sheetData>
    <row r="1" spans="1:16" s="2" customFormat="1" ht="27" customHeight="1">
      <c r="A1" s="31" t="s">
        <v>80</v>
      </c>
      <c r="B1" s="31"/>
      <c r="C1" s="31"/>
      <c r="D1" s="31"/>
      <c r="E1" s="31"/>
      <c r="F1" s="31"/>
      <c r="G1" s="31"/>
      <c r="H1" s="31"/>
      <c r="I1" s="31"/>
      <c r="J1" s="31"/>
      <c r="K1" s="31"/>
      <c r="L1" s="31"/>
      <c r="M1" s="31"/>
      <c r="N1" s="31"/>
      <c r="O1" s="31"/>
      <c r="P1" s="31"/>
    </row>
    <row r="2" spans="1:16" s="8" customFormat="1" ht="27.75" customHeight="1">
      <c r="A2" s="20" t="s">
        <v>0</v>
      </c>
      <c r="B2" s="20" t="s">
        <v>1</v>
      </c>
      <c r="C2" s="20" t="s">
        <v>6</v>
      </c>
      <c r="D2" s="20" t="s">
        <v>7</v>
      </c>
      <c r="E2" s="20" t="s">
        <v>2</v>
      </c>
      <c r="F2" s="20" t="s">
        <v>3</v>
      </c>
      <c r="G2" s="25" t="s">
        <v>74</v>
      </c>
      <c r="H2" s="26"/>
      <c r="I2" s="26"/>
      <c r="J2" s="27"/>
      <c r="K2" s="25" t="s">
        <v>75</v>
      </c>
      <c r="L2" s="27"/>
      <c r="M2" s="28" t="s">
        <v>79</v>
      </c>
      <c r="N2" s="20" t="s">
        <v>5</v>
      </c>
      <c r="O2" s="20" t="s">
        <v>76</v>
      </c>
      <c r="P2" s="20" t="s">
        <v>67</v>
      </c>
    </row>
    <row r="3" spans="1:16" s="10" customFormat="1" ht="27.75" customHeight="1">
      <c r="A3" s="21"/>
      <c r="B3" s="21"/>
      <c r="C3" s="21"/>
      <c r="D3" s="21"/>
      <c r="E3" s="21"/>
      <c r="F3" s="21"/>
      <c r="G3" s="9" t="s">
        <v>73</v>
      </c>
      <c r="H3" s="9" t="s">
        <v>4</v>
      </c>
      <c r="I3" s="9" t="s">
        <v>69</v>
      </c>
      <c r="J3" s="11" t="s">
        <v>70</v>
      </c>
      <c r="K3" s="9" t="s">
        <v>71</v>
      </c>
      <c r="L3" s="14" t="s">
        <v>72</v>
      </c>
      <c r="M3" s="29"/>
      <c r="N3" s="21"/>
      <c r="O3" s="21"/>
      <c r="P3" s="21"/>
    </row>
    <row r="4" spans="1:16" ht="21.75" customHeight="1">
      <c r="A4" s="3" t="s">
        <v>9</v>
      </c>
      <c r="B4" s="7" t="s">
        <v>10</v>
      </c>
      <c r="C4" s="22" t="s">
        <v>11</v>
      </c>
      <c r="D4" s="22">
        <v>1</v>
      </c>
      <c r="E4" s="3" t="s">
        <v>14</v>
      </c>
      <c r="F4" s="3" t="s">
        <v>15</v>
      </c>
      <c r="G4" s="3">
        <v>61</v>
      </c>
      <c r="H4" s="3"/>
      <c r="I4" s="3">
        <v>61</v>
      </c>
      <c r="J4" s="18">
        <f>I4*0.6</f>
        <v>36.6</v>
      </c>
      <c r="K4" s="3">
        <v>81</v>
      </c>
      <c r="L4" s="19">
        <f>K4*0.4</f>
        <v>32.4</v>
      </c>
      <c r="M4" s="19">
        <f>J4+L4</f>
        <v>69</v>
      </c>
      <c r="N4" s="3">
        <v>1</v>
      </c>
      <c r="O4" s="3" t="s">
        <v>68</v>
      </c>
      <c r="P4" s="1"/>
    </row>
    <row r="5" spans="1:16" ht="21.75" customHeight="1">
      <c r="A5" s="3" t="s">
        <v>9</v>
      </c>
      <c r="B5" s="7" t="s">
        <v>10</v>
      </c>
      <c r="C5" s="24"/>
      <c r="D5" s="24"/>
      <c r="E5" s="3" t="s">
        <v>12</v>
      </c>
      <c r="F5" s="3" t="s">
        <v>13</v>
      </c>
      <c r="G5" s="3">
        <v>62</v>
      </c>
      <c r="H5" s="3"/>
      <c r="I5" s="3">
        <v>62</v>
      </c>
      <c r="J5" s="18">
        <f>I5*0.6</f>
        <v>37.199999999999996</v>
      </c>
      <c r="K5" s="3">
        <v>79.2</v>
      </c>
      <c r="L5" s="19">
        <f>K5*0.4</f>
        <v>31.680000000000003</v>
      </c>
      <c r="M5" s="19">
        <f>J5+L5</f>
        <v>68.88</v>
      </c>
      <c r="N5" s="3">
        <v>2</v>
      </c>
      <c r="O5" s="3"/>
      <c r="P5" s="1"/>
    </row>
    <row r="6" spans="1:16" ht="21.75" customHeight="1">
      <c r="A6" s="3" t="s">
        <v>9</v>
      </c>
      <c r="B6" s="7" t="s">
        <v>10</v>
      </c>
      <c r="C6" s="23"/>
      <c r="D6" s="23"/>
      <c r="E6" s="3" t="s">
        <v>16</v>
      </c>
      <c r="F6" s="3" t="s">
        <v>17</v>
      </c>
      <c r="G6" s="3">
        <v>60</v>
      </c>
      <c r="H6" s="3"/>
      <c r="I6" s="3">
        <v>60</v>
      </c>
      <c r="J6" s="18">
        <f>I6*0.6</f>
        <v>36</v>
      </c>
      <c r="K6" s="3">
        <v>70.8</v>
      </c>
      <c r="L6" s="19">
        <f>K6*0.4</f>
        <v>28.32</v>
      </c>
      <c r="M6" s="19">
        <f>J6+L6</f>
        <v>64.32</v>
      </c>
      <c r="N6" s="3">
        <v>3</v>
      </c>
      <c r="O6" s="3"/>
      <c r="P6" s="1"/>
    </row>
    <row r="7" spans="1:16" ht="21.75" customHeight="1">
      <c r="A7" s="3" t="s">
        <v>18</v>
      </c>
      <c r="B7" s="7" t="s">
        <v>19</v>
      </c>
      <c r="C7" s="22" t="s">
        <v>20</v>
      </c>
      <c r="D7" s="22">
        <v>1</v>
      </c>
      <c r="E7" s="3" t="s">
        <v>21</v>
      </c>
      <c r="F7" s="3" t="s">
        <v>22</v>
      </c>
      <c r="G7" s="3">
        <v>86</v>
      </c>
      <c r="H7" s="3"/>
      <c r="I7" s="3">
        <v>86</v>
      </c>
      <c r="J7" s="18">
        <f aca="true" t="shared" si="0" ref="J7:J15">I7*0.6</f>
        <v>51.6</v>
      </c>
      <c r="K7" s="3">
        <v>66.2</v>
      </c>
      <c r="L7" s="19">
        <f aca="true" t="shared" si="1" ref="L7:L15">K7*0.4</f>
        <v>26.480000000000004</v>
      </c>
      <c r="M7" s="19">
        <f aca="true" t="shared" si="2" ref="M7:M15">J7+L7</f>
        <v>78.08000000000001</v>
      </c>
      <c r="N7" s="3">
        <v>1</v>
      </c>
      <c r="O7" s="3" t="s">
        <v>68</v>
      </c>
      <c r="P7" s="1"/>
    </row>
    <row r="8" spans="1:16" ht="21.75" customHeight="1">
      <c r="A8" s="3" t="s">
        <v>18</v>
      </c>
      <c r="B8" s="7" t="s">
        <v>19</v>
      </c>
      <c r="C8" s="24"/>
      <c r="D8" s="24"/>
      <c r="E8" s="3" t="s">
        <v>23</v>
      </c>
      <c r="F8" s="3" t="s">
        <v>24</v>
      </c>
      <c r="G8" s="3">
        <v>64</v>
      </c>
      <c r="H8" s="3"/>
      <c r="I8" s="3">
        <v>64</v>
      </c>
      <c r="J8" s="18">
        <f t="shared" si="0"/>
        <v>38.4</v>
      </c>
      <c r="K8" s="3">
        <v>75.8</v>
      </c>
      <c r="L8" s="19">
        <f t="shared" si="1"/>
        <v>30.32</v>
      </c>
      <c r="M8" s="19">
        <f t="shared" si="2"/>
        <v>68.72</v>
      </c>
      <c r="N8" s="3">
        <v>2</v>
      </c>
      <c r="O8" s="3"/>
      <c r="P8" s="1"/>
    </row>
    <row r="9" spans="1:16" ht="21.75" customHeight="1">
      <c r="A9" s="3" t="s">
        <v>18</v>
      </c>
      <c r="B9" s="7" t="s">
        <v>19</v>
      </c>
      <c r="C9" s="23"/>
      <c r="D9" s="23"/>
      <c r="E9" s="3" t="s">
        <v>25</v>
      </c>
      <c r="F9" s="3" t="s">
        <v>26</v>
      </c>
      <c r="G9" s="3">
        <v>61</v>
      </c>
      <c r="H9" s="3"/>
      <c r="I9" s="3">
        <v>61</v>
      </c>
      <c r="J9" s="18">
        <f t="shared" si="0"/>
        <v>36.6</v>
      </c>
      <c r="K9" s="3">
        <v>70.2</v>
      </c>
      <c r="L9" s="19">
        <f t="shared" si="1"/>
        <v>28.080000000000002</v>
      </c>
      <c r="M9" s="19">
        <f t="shared" si="2"/>
        <v>64.68</v>
      </c>
      <c r="N9" s="3">
        <v>3</v>
      </c>
      <c r="O9" s="3"/>
      <c r="P9" s="6"/>
    </row>
    <row r="10" spans="1:16" ht="21.75" customHeight="1">
      <c r="A10" s="3" t="s">
        <v>27</v>
      </c>
      <c r="B10" s="7" t="s">
        <v>28</v>
      </c>
      <c r="C10" s="30" t="s">
        <v>20</v>
      </c>
      <c r="D10" s="30">
        <v>1</v>
      </c>
      <c r="E10" s="3" t="s">
        <v>29</v>
      </c>
      <c r="F10" s="3" t="s">
        <v>30</v>
      </c>
      <c r="G10" s="3">
        <v>84</v>
      </c>
      <c r="H10" s="3"/>
      <c r="I10" s="3">
        <v>84</v>
      </c>
      <c r="J10" s="18">
        <f t="shared" si="0"/>
        <v>50.4</v>
      </c>
      <c r="K10" s="3">
        <v>79</v>
      </c>
      <c r="L10" s="19">
        <f t="shared" si="1"/>
        <v>31.6</v>
      </c>
      <c r="M10" s="19">
        <f t="shared" si="2"/>
        <v>82</v>
      </c>
      <c r="N10" s="3">
        <v>1</v>
      </c>
      <c r="O10" s="3" t="s">
        <v>68</v>
      </c>
      <c r="P10" s="1"/>
    </row>
    <row r="11" spans="1:16" ht="21.75" customHeight="1">
      <c r="A11" s="3" t="s">
        <v>27</v>
      </c>
      <c r="B11" s="7" t="s">
        <v>28</v>
      </c>
      <c r="C11" s="30"/>
      <c r="D11" s="30"/>
      <c r="E11" s="3" t="s">
        <v>31</v>
      </c>
      <c r="F11" s="3" t="s">
        <v>32</v>
      </c>
      <c r="G11" s="3">
        <v>67</v>
      </c>
      <c r="H11" s="3"/>
      <c r="I11" s="3">
        <v>67</v>
      </c>
      <c r="J11" s="18">
        <f t="shared" si="0"/>
        <v>40.199999999999996</v>
      </c>
      <c r="K11" s="3">
        <v>83.4</v>
      </c>
      <c r="L11" s="19">
        <f t="shared" si="1"/>
        <v>33.36000000000001</v>
      </c>
      <c r="M11" s="19">
        <f t="shared" si="2"/>
        <v>73.56</v>
      </c>
      <c r="N11" s="3">
        <v>2</v>
      </c>
      <c r="O11" s="3"/>
      <c r="P11" s="1"/>
    </row>
    <row r="12" spans="1:16" ht="21.75" customHeight="1">
      <c r="A12" s="3" t="s">
        <v>27</v>
      </c>
      <c r="B12" s="7" t="s">
        <v>28</v>
      </c>
      <c r="C12" s="30"/>
      <c r="D12" s="30"/>
      <c r="E12" s="3" t="s">
        <v>33</v>
      </c>
      <c r="F12" s="3" t="s">
        <v>34</v>
      </c>
      <c r="G12" s="3">
        <v>66</v>
      </c>
      <c r="H12" s="3"/>
      <c r="I12" s="3">
        <v>66</v>
      </c>
      <c r="J12" s="18">
        <f t="shared" si="0"/>
        <v>39.6</v>
      </c>
      <c r="K12" s="3">
        <v>64.6</v>
      </c>
      <c r="L12" s="19">
        <f t="shared" si="1"/>
        <v>25.84</v>
      </c>
      <c r="M12" s="19">
        <f t="shared" si="2"/>
        <v>65.44</v>
      </c>
      <c r="N12" s="3">
        <v>3</v>
      </c>
      <c r="O12" s="3"/>
      <c r="P12" s="1"/>
    </row>
    <row r="13" spans="1:16" ht="21.75" customHeight="1">
      <c r="A13" s="3" t="s">
        <v>35</v>
      </c>
      <c r="B13" s="7" t="s">
        <v>36</v>
      </c>
      <c r="C13" s="30" t="s">
        <v>37</v>
      </c>
      <c r="D13" s="30">
        <v>1</v>
      </c>
      <c r="E13" s="3" t="s">
        <v>38</v>
      </c>
      <c r="F13" s="3" t="s">
        <v>39</v>
      </c>
      <c r="G13" s="3">
        <v>88</v>
      </c>
      <c r="H13" s="3"/>
      <c r="I13" s="3">
        <v>88</v>
      </c>
      <c r="J13" s="18">
        <f t="shared" si="0"/>
        <v>52.8</v>
      </c>
      <c r="K13" s="3">
        <v>61.8</v>
      </c>
      <c r="L13" s="19">
        <f t="shared" si="1"/>
        <v>24.72</v>
      </c>
      <c r="M13" s="19">
        <f t="shared" si="2"/>
        <v>77.52</v>
      </c>
      <c r="N13" s="3">
        <v>1</v>
      </c>
      <c r="O13" s="3" t="s">
        <v>68</v>
      </c>
      <c r="P13" s="1"/>
    </row>
    <row r="14" spans="1:16" ht="21.75" customHeight="1">
      <c r="A14" s="3" t="s">
        <v>35</v>
      </c>
      <c r="B14" s="7" t="s">
        <v>36</v>
      </c>
      <c r="C14" s="30"/>
      <c r="D14" s="30"/>
      <c r="E14" s="3" t="s">
        <v>40</v>
      </c>
      <c r="F14" s="3" t="s">
        <v>41</v>
      </c>
      <c r="G14" s="3">
        <v>65</v>
      </c>
      <c r="H14" s="3"/>
      <c r="I14" s="3">
        <v>65</v>
      </c>
      <c r="J14" s="18">
        <f t="shared" si="0"/>
        <v>39</v>
      </c>
      <c r="K14" s="3">
        <v>70.6</v>
      </c>
      <c r="L14" s="19">
        <f t="shared" si="1"/>
        <v>28.24</v>
      </c>
      <c r="M14" s="19">
        <f t="shared" si="2"/>
        <v>67.24</v>
      </c>
      <c r="N14" s="3">
        <v>2</v>
      </c>
      <c r="O14" s="3"/>
      <c r="P14" s="1"/>
    </row>
    <row r="15" spans="1:16" ht="21.75" customHeight="1">
      <c r="A15" s="3" t="s">
        <v>35</v>
      </c>
      <c r="B15" s="7" t="s">
        <v>36</v>
      </c>
      <c r="C15" s="30"/>
      <c r="D15" s="30"/>
      <c r="E15" s="3" t="s">
        <v>42</v>
      </c>
      <c r="F15" s="3" t="s">
        <v>43</v>
      </c>
      <c r="G15" s="3">
        <v>63</v>
      </c>
      <c r="H15" s="3"/>
      <c r="I15" s="3">
        <v>63</v>
      </c>
      <c r="J15" s="18">
        <f t="shared" si="0"/>
        <v>37.8</v>
      </c>
      <c r="K15" s="3">
        <v>71.8</v>
      </c>
      <c r="L15" s="19">
        <f t="shared" si="1"/>
        <v>28.72</v>
      </c>
      <c r="M15" s="19">
        <f t="shared" si="2"/>
        <v>66.52</v>
      </c>
      <c r="N15" s="3">
        <v>3</v>
      </c>
      <c r="O15" s="3"/>
      <c r="P15" s="1"/>
    </row>
    <row r="16" spans="1:16" ht="21.75" customHeight="1">
      <c r="A16" s="3" t="s">
        <v>44</v>
      </c>
      <c r="B16" s="7" t="s">
        <v>45</v>
      </c>
      <c r="C16" s="22" t="s">
        <v>46</v>
      </c>
      <c r="D16" s="22">
        <v>1</v>
      </c>
      <c r="E16" s="3" t="s">
        <v>47</v>
      </c>
      <c r="F16" s="3" t="s">
        <v>48</v>
      </c>
      <c r="G16" s="3">
        <v>74</v>
      </c>
      <c r="H16" s="3"/>
      <c r="I16" s="3">
        <v>74</v>
      </c>
      <c r="J16" s="18">
        <f>I16*0.5</f>
        <v>37</v>
      </c>
      <c r="K16" s="3">
        <v>91.2</v>
      </c>
      <c r="L16" s="15">
        <f>K16*0.5</f>
        <v>45.6</v>
      </c>
      <c r="M16" s="19">
        <f>J16+L16</f>
        <v>82.6</v>
      </c>
      <c r="N16" s="3">
        <v>1</v>
      </c>
      <c r="O16" s="3" t="s">
        <v>8</v>
      </c>
      <c r="P16" s="1"/>
    </row>
    <row r="17" spans="1:16" ht="21.75" customHeight="1">
      <c r="A17" s="3" t="s">
        <v>44</v>
      </c>
      <c r="B17" s="7" t="s">
        <v>45</v>
      </c>
      <c r="C17" s="24"/>
      <c r="D17" s="24"/>
      <c r="E17" s="3" t="s">
        <v>51</v>
      </c>
      <c r="F17" s="3" t="s">
        <v>52</v>
      </c>
      <c r="G17" s="3">
        <v>71</v>
      </c>
      <c r="H17" s="3"/>
      <c r="I17" s="3">
        <v>71</v>
      </c>
      <c r="J17" s="18">
        <f>I17*0.5</f>
        <v>35.5</v>
      </c>
      <c r="K17" s="3">
        <v>85.2</v>
      </c>
      <c r="L17" s="15">
        <f>K17*0.5</f>
        <v>42.6</v>
      </c>
      <c r="M17" s="19">
        <f>J17+L17</f>
        <v>78.1</v>
      </c>
      <c r="N17" s="3">
        <v>2</v>
      </c>
      <c r="O17" s="3"/>
      <c r="P17" s="1"/>
    </row>
    <row r="18" spans="1:16" ht="21.75" customHeight="1">
      <c r="A18" s="3" t="s">
        <v>44</v>
      </c>
      <c r="B18" s="7" t="s">
        <v>45</v>
      </c>
      <c r="C18" s="23"/>
      <c r="D18" s="23"/>
      <c r="E18" s="3" t="s">
        <v>49</v>
      </c>
      <c r="F18" s="3" t="s">
        <v>50</v>
      </c>
      <c r="G18" s="3">
        <v>67</v>
      </c>
      <c r="H18" s="3">
        <v>6</v>
      </c>
      <c r="I18" s="3">
        <v>73</v>
      </c>
      <c r="J18" s="18">
        <f>I18*0.5</f>
        <v>36.5</v>
      </c>
      <c r="K18" s="3"/>
      <c r="L18" s="15"/>
      <c r="M18" s="19"/>
      <c r="N18" s="3"/>
      <c r="O18" s="3"/>
      <c r="P18" s="12" t="s">
        <v>77</v>
      </c>
    </row>
    <row r="19" spans="1:16" ht="21.75" customHeight="1">
      <c r="A19" s="3" t="s">
        <v>53</v>
      </c>
      <c r="B19" s="7" t="s">
        <v>45</v>
      </c>
      <c r="C19" s="22" t="s">
        <v>78</v>
      </c>
      <c r="D19" s="22">
        <v>1</v>
      </c>
      <c r="E19" s="3" t="s">
        <v>56</v>
      </c>
      <c r="F19" s="3" t="s">
        <v>57</v>
      </c>
      <c r="G19" s="3">
        <v>60</v>
      </c>
      <c r="H19" s="3"/>
      <c r="I19" s="3">
        <v>60</v>
      </c>
      <c r="J19" s="18">
        <f>I19*0.5</f>
        <v>30</v>
      </c>
      <c r="K19" s="3">
        <v>89.39</v>
      </c>
      <c r="L19" s="15">
        <f>K19*0.5</f>
        <v>44.695</v>
      </c>
      <c r="M19" s="19">
        <f>J19+L19</f>
        <v>74.695</v>
      </c>
      <c r="N19" s="3">
        <v>1</v>
      </c>
      <c r="O19" s="3" t="s">
        <v>8</v>
      </c>
      <c r="P19" s="6"/>
    </row>
    <row r="20" spans="1:16" ht="21.75" customHeight="1">
      <c r="A20" s="3" t="s">
        <v>53</v>
      </c>
      <c r="B20" s="7" t="s">
        <v>45</v>
      </c>
      <c r="C20" s="23"/>
      <c r="D20" s="23"/>
      <c r="E20" s="3" t="s">
        <v>54</v>
      </c>
      <c r="F20" s="3" t="s">
        <v>55</v>
      </c>
      <c r="G20" s="3">
        <v>68</v>
      </c>
      <c r="H20" s="3"/>
      <c r="I20" s="3">
        <v>68</v>
      </c>
      <c r="J20" s="18">
        <f>I20*0.5</f>
        <v>34</v>
      </c>
      <c r="K20" s="3">
        <v>72.24</v>
      </c>
      <c r="L20" s="15">
        <f>K20*0.5</f>
        <v>36.12</v>
      </c>
      <c r="M20" s="19">
        <f>J20+L20</f>
        <v>70.12</v>
      </c>
      <c r="N20" s="3">
        <v>2</v>
      </c>
      <c r="O20" s="3"/>
      <c r="P20" s="1"/>
    </row>
    <row r="21" spans="1:16" ht="21.75" customHeight="1">
      <c r="A21" s="3" t="s">
        <v>58</v>
      </c>
      <c r="B21" s="7" t="s">
        <v>59</v>
      </c>
      <c r="C21" s="22" t="s">
        <v>60</v>
      </c>
      <c r="D21" s="22">
        <v>1</v>
      </c>
      <c r="E21" s="3" t="s">
        <v>65</v>
      </c>
      <c r="F21" s="3" t="s">
        <v>66</v>
      </c>
      <c r="G21" s="3">
        <v>51</v>
      </c>
      <c r="H21" s="3"/>
      <c r="I21" s="3">
        <v>51</v>
      </c>
      <c r="J21" s="18">
        <f>I21*0.6</f>
        <v>30.599999999999998</v>
      </c>
      <c r="K21" s="3">
        <v>60.5</v>
      </c>
      <c r="L21" s="19">
        <f>K21*0.4</f>
        <v>24.200000000000003</v>
      </c>
      <c r="M21" s="19">
        <f>J21+L21</f>
        <v>54.8</v>
      </c>
      <c r="N21" s="3">
        <v>1</v>
      </c>
      <c r="O21" s="3" t="s">
        <v>8</v>
      </c>
      <c r="P21" s="1"/>
    </row>
    <row r="22" spans="1:16" ht="21.75" customHeight="1">
      <c r="A22" s="3" t="s">
        <v>58</v>
      </c>
      <c r="B22" s="7" t="s">
        <v>59</v>
      </c>
      <c r="C22" s="24"/>
      <c r="D22" s="24"/>
      <c r="E22" s="3" t="s">
        <v>61</v>
      </c>
      <c r="F22" s="3" t="s">
        <v>62</v>
      </c>
      <c r="G22" s="3">
        <v>52</v>
      </c>
      <c r="H22" s="3"/>
      <c r="I22" s="3">
        <v>52</v>
      </c>
      <c r="J22" s="18">
        <f>I22*0.6</f>
        <v>31.2</v>
      </c>
      <c r="K22" s="3">
        <v>38.8</v>
      </c>
      <c r="L22" s="19">
        <f>K22*0.4</f>
        <v>15.52</v>
      </c>
      <c r="M22" s="19">
        <f>J22+L22</f>
        <v>46.72</v>
      </c>
      <c r="N22" s="3">
        <v>2</v>
      </c>
      <c r="O22" s="3"/>
      <c r="P22" s="1"/>
    </row>
    <row r="23" spans="1:16" ht="21.75" customHeight="1">
      <c r="A23" s="3">
        <v>621007</v>
      </c>
      <c r="B23" s="7" t="s">
        <v>59</v>
      </c>
      <c r="C23" s="23"/>
      <c r="D23" s="23"/>
      <c r="E23" s="3" t="s">
        <v>63</v>
      </c>
      <c r="F23" s="3" t="s">
        <v>64</v>
      </c>
      <c r="G23" s="3">
        <v>52</v>
      </c>
      <c r="H23" s="3"/>
      <c r="I23" s="3">
        <v>52</v>
      </c>
      <c r="J23" s="18">
        <f>I23*0.6</f>
        <v>31.2</v>
      </c>
      <c r="K23" s="3">
        <v>32.6</v>
      </c>
      <c r="L23" s="19">
        <f>K23*0.4</f>
        <v>13.040000000000001</v>
      </c>
      <c r="M23" s="19">
        <f>J23+L23</f>
        <v>44.24</v>
      </c>
      <c r="N23" s="3">
        <v>3</v>
      </c>
      <c r="O23" s="3"/>
      <c r="P23" s="1"/>
    </row>
  </sheetData>
  <sheetProtection/>
  <mergeCells count="27">
    <mergeCell ref="C21:C23"/>
    <mergeCell ref="D21:D23"/>
    <mergeCell ref="A1:P1"/>
    <mergeCell ref="C10:C12"/>
    <mergeCell ref="D10:D12"/>
    <mergeCell ref="C7:C9"/>
    <mergeCell ref="D7:D9"/>
    <mergeCell ref="C4:C6"/>
    <mergeCell ref="D4:D6"/>
    <mergeCell ref="C13:C15"/>
    <mergeCell ref="M2:M3"/>
    <mergeCell ref="N2:N3"/>
    <mergeCell ref="D13:D15"/>
    <mergeCell ref="A2:A3"/>
    <mergeCell ref="B2:B3"/>
    <mergeCell ref="C2:C3"/>
    <mergeCell ref="D2:D3"/>
    <mergeCell ref="O2:O3"/>
    <mergeCell ref="P2:P3"/>
    <mergeCell ref="C19:C20"/>
    <mergeCell ref="D19:D20"/>
    <mergeCell ref="C16:C18"/>
    <mergeCell ref="D16:D18"/>
    <mergeCell ref="E2:E3"/>
    <mergeCell ref="F2:F3"/>
    <mergeCell ref="G2:J2"/>
    <mergeCell ref="K2:L2"/>
  </mergeCells>
  <printOptions horizontalCentered="1"/>
  <pageMargins left="0" right="0" top="0.1968503937007874" bottom="0.1968503937007874" header="0.31496062992125984" footer="0.31496062992125984"/>
  <pageSetup horizontalDpi="600" verticalDpi="600" orientation="landscape" paperSize="9" r:id="rId1"/>
  <headerFooter alignWithMargins="0">
    <oddFooter xml:space="preserve">&amp;C第 &amp;P 页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2018-01-16T03:16:29Z</cp:lastPrinted>
  <dcterms:created xsi:type="dcterms:W3CDTF">2017-04-27T07:53:01Z</dcterms:created>
  <dcterms:modified xsi:type="dcterms:W3CDTF">2018-01-16T03:22:25Z</dcterms:modified>
  <cp:category/>
  <cp:version/>
  <cp:contentType/>
  <cp:contentStatus/>
</cp:coreProperties>
</file>