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成绩明细" sheetId="1" r:id="rId1"/>
  </sheets>
  <definedNames>
    <definedName name="_xlnm.Print_Titles" localSheetId="0">'成绩明细'!$2:$3</definedName>
  </definedNames>
  <calcPr fullCalcOnLoad="1"/>
</workbook>
</file>

<file path=xl/sharedStrings.xml><?xml version="1.0" encoding="utf-8"?>
<sst xmlns="http://schemas.openxmlformats.org/spreadsheetml/2006/main" count="430" uniqueCount="290">
  <si>
    <t>附件二：</t>
  </si>
  <si>
    <t>2017年下半年蓬溪县卫计事业单位公开考试招聘工作人员考试总成绩及进入体检人员名单</t>
  </si>
  <si>
    <t>岗位代码</t>
  </si>
  <si>
    <t>招聘单位</t>
  </si>
  <si>
    <t>招聘专业</t>
  </si>
  <si>
    <t>招聘名额</t>
  </si>
  <si>
    <t>准考证号</t>
  </si>
  <si>
    <t>姓名</t>
  </si>
  <si>
    <t>笔试成绩</t>
  </si>
  <si>
    <t>笔试成绩折合</t>
  </si>
  <si>
    <t>面试成绩</t>
  </si>
  <si>
    <t>面试成绩折合</t>
  </si>
  <si>
    <t>考试总成绩</t>
  </si>
  <si>
    <t>总名次</t>
  </si>
  <si>
    <t>是否进入体检</t>
  </si>
  <si>
    <t>蓬溪县人民医院</t>
  </si>
  <si>
    <t>康复治疗学</t>
  </si>
  <si>
    <t>3625014052901</t>
  </si>
  <si>
    <t>张丽平</t>
  </si>
  <si>
    <t>40.00</t>
  </si>
  <si>
    <t>是</t>
  </si>
  <si>
    <t>3625014052911</t>
  </si>
  <si>
    <t>韩单</t>
  </si>
  <si>
    <t>51.00</t>
  </si>
  <si>
    <t>3625014052902</t>
  </si>
  <si>
    <t>龙小凤</t>
  </si>
  <si>
    <t>46.00</t>
  </si>
  <si>
    <t>3625014052910</t>
  </si>
  <si>
    <t>孔翻</t>
  </si>
  <si>
    <t>44.00</t>
  </si>
  <si>
    <t>3625014052909</t>
  </si>
  <si>
    <t>周倩</t>
  </si>
  <si>
    <t>39.00</t>
  </si>
  <si>
    <t>中药学</t>
  </si>
  <si>
    <t>3625016052914</t>
  </si>
  <si>
    <t>王晓兰</t>
  </si>
  <si>
    <t>65.00</t>
  </si>
  <si>
    <t>3625016052915</t>
  </si>
  <si>
    <t>赵利</t>
  </si>
  <si>
    <t>52.00</t>
  </si>
  <si>
    <t>3625016052913</t>
  </si>
  <si>
    <t>李朝龙</t>
  </si>
  <si>
    <t>48.00</t>
  </si>
  <si>
    <t>蓬溪县三凤中心卫生院</t>
  </si>
  <si>
    <t>中医学</t>
  </si>
  <si>
    <t>3625022052920</t>
  </si>
  <si>
    <t>王金凤</t>
  </si>
  <si>
    <t>42.00</t>
  </si>
  <si>
    <t>3625022052921</t>
  </si>
  <si>
    <t>何彦念</t>
  </si>
  <si>
    <t>35.00</t>
  </si>
  <si>
    <t>蓬溪县宝梵、常乐镇卫生院</t>
  </si>
  <si>
    <t>中西医结合</t>
  </si>
  <si>
    <t>3625027053004</t>
  </si>
  <si>
    <t>段力军</t>
  </si>
  <si>
    <t>3625027053001</t>
  </si>
  <si>
    <t>蒋吉</t>
  </si>
  <si>
    <t>33.00</t>
  </si>
  <si>
    <t>3625027052928</t>
  </si>
  <si>
    <t>蒋平</t>
  </si>
  <si>
    <t>34.00</t>
  </si>
  <si>
    <t>3625027052929</t>
  </si>
  <si>
    <t>王芳</t>
  </si>
  <si>
    <t>3625027052930</t>
  </si>
  <si>
    <t>何波</t>
  </si>
  <si>
    <t>31.00</t>
  </si>
  <si>
    <t>3625027053006</t>
  </si>
  <si>
    <t>夏光辉</t>
  </si>
  <si>
    <t>3625027053002</t>
  </si>
  <si>
    <t>莫春华</t>
  </si>
  <si>
    <t>蓬溪县吉祥镇卫生院</t>
  </si>
  <si>
    <t>中医、中医学</t>
  </si>
  <si>
    <t>3625028053014</t>
  </si>
  <si>
    <t>蒋亮</t>
  </si>
  <si>
    <t>临床医学</t>
  </si>
  <si>
    <t>4625004053111</t>
  </si>
  <si>
    <t>胡学龙</t>
  </si>
  <si>
    <t>59.00</t>
  </si>
  <si>
    <t>4625004053102</t>
  </si>
  <si>
    <t>易波</t>
  </si>
  <si>
    <t>47.00</t>
  </si>
  <si>
    <t>4625004053107</t>
  </si>
  <si>
    <t>阳帅</t>
  </si>
  <si>
    <t>55.00</t>
  </si>
  <si>
    <t>4625004053105</t>
  </si>
  <si>
    <t>岳韵</t>
  </si>
  <si>
    <t>45.00</t>
  </si>
  <si>
    <t>4625004053110</t>
  </si>
  <si>
    <t>陈媛媛</t>
  </si>
  <si>
    <t>4625004053113</t>
  </si>
  <si>
    <t>王建均</t>
  </si>
  <si>
    <t>4625004053101</t>
  </si>
  <si>
    <t>敬坤</t>
  </si>
  <si>
    <t>56.00</t>
  </si>
  <si>
    <t>缺考</t>
  </si>
  <si>
    <t>4625004053108</t>
  </si>
  <si>
    <t>李文军</t>
  </si>
  <si>
    <t>药学</t>
  </si>
  <si>
    <t>4625012053119</t>
  </si>
  <si>
    <t>杜红梅</t>
  </si>
  <si>
    <t>4625012053118</t>
  </si>
  <si>
    <t>徐田江</t>
  </si>
  <si>
    <t>41.00</t>
  </si>
  <si>
    <t>医学检验技术</t>
  </si>
  <si>
    <t>4625013053121</t>
  </si>
  <si>
    <t>朱梅</t>
  </si>
  <si>
    <t>4625013053123</t>
  </si>
  <si>
    <t>陈悦</t>
  </si>
  <si>
    <t>4625013053122</t>
  </si>
  <si>
    <t>邓佳</t>
  </si>
  <si>
    <t>49.00</t>
  </si>
  <si>
    <t>蓬溪县疾病预防控制中心</t>
  </si>
  <si>
    <t>医学检验、医学检验技术</t>
  </si>
  <si>
    <t>4625017053212</t>
  </si>
  <si>
    <t>吕瑶</t>
  </si>
  <si>
    <t>4625017053222</t>
  </si>
  <si>
    <t>冯俊程</t>
  </si>
  <si>
    <t>4625017053209</t>
  </si>
  <si>
    <t>任妮</t>
  </si>
  <si>
    <t>卫生检验与检疫技术</t>
  </si>
  <si>
    <t>4625018053301</t>
  </si>
  <si>
    <t>胥勤</t>
  </si>
  <si>
    <t>54.00</t>
  </si>
  <si>
    <t>4625018053302</t>
  </si>
  <si>
    <t>廖茂杰</t>
  </si>
  <si>
    <t>4625018053305</t>
  </si>
  <si>
    <t>张艳</t>
  </si>
  <si>
    <t>4625019053314</t>
  </si>
  <si>
    <t>彭兴阳</t>
  </si>
  <si>
    <t>4625019053315</t>
  </si>
  <si>
    <t>胡杨滔</t>
  </si>
  <si>
    <t>蓬溪县各乡镇卫生院</t>
  </si>
  <si>
    <t>4625020053328</t>
  </si>
  <si>
    <t>张庆</t>
  </si>
  <si>
    <t>4625020053320</t>
  </si>
  <si>
    <t>刘磊</t>
  </si>
  <si>
    <t>4625020053326</t>
  </si>
  <si>
    <t>黄敏</t>
  </si>
  <si>
    <t>4625020053322</t>
  </si>
  <si>
    <t>谭金霞</t>
  </si>
  <si>
    <t>蓬溪县天福中心卫生院</t>
  </si>
  <si>
    <t>护理</t>
  </si>
  <si>
    <t>4625024053404</t>
  </si>
  <si>
    <t>朱明珠</t>
  </si>
  <si>
    <t>50.00</t>
  </si>
  <si>
    <t>4625024053401</t>
  </si>
  <si>
    <t>何周凤</t>
  </si>
  <si>
    <t>4625024053408</t>
  </si>
  <si>
    <t>李兴玲</t>
  </si>
  <si>
    <t>38.00</t>
  </si>
  <si>
    <t>4625029053602</t>
  </si>
  <si>
    <t>何倩</t>
  </si>
  <si>
    <t>4625029053815</t>
  </si>
  <si>
    <t>杜珍</t>
  </si>
  <si>
    <t>4625029053711</t>
  </si>
  <si>
    <t>肖辉艳</t>
  </si>
  <si>
    <t>4625029053423</t>
  </si>
  <si>
    <t>何佳菲</t>
  </si>
  <si>
    <t>4625029053827</t>
  </si>
  <si>
    <t>刘倩</t>
  </si>
  <si>
    <t>4625029053605</t>
  </si>
  <si>
    <t>邓丽</t>
  </si>
  <si>
    <t>4625029053805</t>
  </si>
  <si>
    <t>王延</t>
  </si>
  <si>
    <t>4625029054028</t>
  </si>
  <si>
    <t>段怡婷</t>
  </si>
  <si>
    <t>4625029053905</t>
  </si>
  <si>
    <t>何佳</t>
  </si>
  <si>
    <t>4625029053617</t>
  </si>
  <si>
    <t>何朝燕</t>
  </si>
  <si>
    <t>4625029053814</t>
  </si>
  <si>
    <t>罗晶</t>
  </si>
  <si>
    <t>4625029053604</t>
  </si>
  <si>
    <t>王莉</t>
  </si>
  <si>
    <t>4625029054114</t>
  </si>
  <si>
    <t>谢敏</t>
  </si>
  <si>
    <t>43.00</t>
  </si>
  <si>
    <t>4625029053526</t>
  </si>
  <si>
    <t>唐婷婷</t>
  </si>
  <si>
    <t>4625029054217</t>
  </si>
  <si>
    <t>李特华</t>
  </si>
  <si>
    <t>4625029053717</t>
  </si>
  <si>
    <t>陈倩</t>
  </si>
  <si>
    <t>4625029053913</t>
  </si>
  <si>
    <t>管巧玲</t>
  </si>
  <si>
    <t>4625029054023</t>
  </si>
  <si>
    <t>衡贵华</t>
  </si>
  <si>
    <t>4625029053922</t>
  </si>
  <si>
    <t>蒲锦丽</t>
  </si>
  <si>
    <t>4625029053624</t>
  </si>
  <si>
    <t>唐婉清</t>
  </si>
  <si>
    <t>4625029054214</t>
  </si>
  <si>
    <t>余亚秋</t>
  </si>
  <si>
    <t>4625029054103</t>
  </si>
  <si>
    <t>何梅</t>
  </si>
  <si>
    <t>4625029054007</t>
  </si>
  <si>
    <t>赵光宇</t>
  </si>
  <si>
    <t>4625029053928</t>
  </si>
  <si>
    <t>查佳琳</t>
  </si>
  <si>
    <t>4625029053929</t>
  </si>
  <si>
    <t>梁玲</t>
  </si>
  <si>
    <t>4625029053505</t>
  </si>
  <si>
    <t>林慧燕</t>
  </si>
  <si>
    <t>4625029053501</t>
  </si>
  <si>
    <t>李世才</t>
  </si>
  <si>
    <t>4625029053503</t>
  </si>
  <si>
    <t>陈晓丽</t>
  </si>
  <si>
    <t>4625029054001</t>
  </si>
  <si>
    <t>黄婷</t>
  </si>
  <si>
    <t>4625029054121</t>
  </si>
  <si>
    <t>王丽</t>
  </si>
  <si>
    <t>4625029054115</t>
  </si>
  <si>
    <t>邹环</t>
  </si>
  <si>
    <t>4625029053518</t>
  </si>
  <si>
    <t>贺玉立</t>
  </si>
  <si>
    <t>4625029053619</t>
  </si>
  <si>
    <t>李丽</t>
  </si>
  <si>
    <t>4625029053606</t>
  </si>
  <si>
    <t>侯艳玲</t>
  </si>
  <si>
    <t>蓬溪县大石中心卫生院</t>
  </si>
  <si>
    <t>医学影像学、医学影像技术</t>
  </si>
  <si>
    <t>4625030054226</t>
  </si>
  <si>
    <t>欧阳晨曦</t>
  </si>
  <si>
    <t>32.00</t>
  </si>
  <si>
    <t>蓬溪县任隆、黄泥卫生院</t>
  </si>
  <si>
    <t>4625031054301</t>
  </si>
  <si>
    <t>任铭铭</t>
  </si>
  <si>
    <t>60.00</t>
  </si>
  <si>
    <t>4625031054308</t>
  </si>
  <si>
    <t>蒋成军</t>
  </si>
  <si>
    <t>4625031054321</t>
  </si>
  <si>
    <t>童同</t>
  </si>
  <si>
    <t>4625031054316</t>
  </si>
  <si>
    <t>张袁</t>
  </si>
  <si>
    <t>4625031054312</t>
  </si>
  <si>
    <t>张娇</t>
  </si>
  <si>
    <t>37.00</t>
  </si>
  <si>
    <t>4625031054313</t>
  </si>
  <si>
    <t>曾蓉</t>
  </si>
  <si>
    <t>药剂、药学</t>
  </si>
  <si>
    <t>4625032054419</t>
  </si>
  <si>
    <t>李平</t>
  </si>
  <si>
    <t>4625032054418</t>
  </si>
  <si>
    <t>廖红</t>
  </si>
  <si>
    <t>4625032054519</t>
  </si>
  <si>
    <t>周娜娜</t>
  </si>
  <si>
    <t>4625032054506</t>
  </si>
  <si>
    <t>邓娇</t>
  </si>
  <si>
    <t>4625032054425</t>
  </si>
  <si>
    <t>杨术靖</t>
  </si>
  <si>
    <t>4625032054510</t>
  </si>
  <si>
    <t>倪平安</t>
  </si>
  <si>
    <t>4625032054516</t>
  </si>
  <si>
    <t>唐珍怡</t>
  </si>
  <si>
    <t>4625032054406</t>
  </si>
  <si>
    <t>胡玲</t>
  </si>
  <si>
    <t>4625032054420</t>
  </si>
  <si>
    <t>韩信非</t>
  </si>
  <si>
    <t>4625032054520</t>
  </si>
  <si>
    <t>王玉</t>
  </si>
  <si>
    <t>4625032054518</t>
  </si>
  <si>
    <t>刘丽君</t>
  </si>
  <si>
    <t>4625032054325</t>
  </si>
  <si>
    <t>陈浩</t>
  </si>
  <si>
    <t>4625032054409</t>
  </si>
  <si>
    <t>蒋华</t>
  </si>
  <si>
    <t>4625032054512</t>
  </si>
  <si>
    <t>舒虹</t>
  </si>
  <si>
    <t>4625032054326</t>
  </si>
  <si>
    <t>康琦</t>
  </si>
  <si>
    <t>4625032054401</t>
  </si>
  <si>
    <t>任志平</t>
  </si>
  <si>
    <t>4625032054329</t>
  </si>
  <si>
    <t>冯松</t>
  </si>
  <si>
    <t>4625032054417</t>
  </si>
  <si>
    <t>杨容才</t>
  </si>
  <si>
    <t>4625032054405</t>
  </si>
  <si>
    <t>邓天森</t>
  </si>
  <si>
    <t>4625032054501</t>
  </si>
  <si>
    <t>邹婷婷</t>
  </si>
  <si>
    <t>4625032054413</t>
  </si>
  <si>
    <t>冯亚男</t>
  </si>
  <si>
    <t>27.00</t>
  </si>
  <si>
    <t>4625032054509</t>
  </si>
  <si>
    <t>黄阳</t>
  </si>
  <si>
    <t>4625032054408</t>
  </si>
  <si>
    <t>胥欣怡</t>
  </si>
  <si>
    <t>30.00</t>
  </si>
  <si>
    <t>4625032054411</t>
  </si>
  <si>
    <t>李金瑶</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</si>
</sst>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29">
    <font>
      <sz val="10"/>
      <name val="Arial"/>
      <family val="2"/>
    </font>
    <font>
      <sz val="10"/>
      <name val="宋体"/>
      <family val="0"/>
    </font>
    <font>
      <sz val="10"/>
      <color indexed="10"/>
      <name val="Arial"/>
      <family val="2"/>
    </font>
    <font>
      <b/>
      <sz val="15"/>
      <name val="方正小标宋简体"/>
      <family val="4"/>
    </font>
    <font>
      <sz val="8"/>
      <name val="宋体"/>
      <family val="0"/>
    </font>
    <font>
      <b/>
      <sz val="15"/>
      <color indexed="10"/>
      <name val="方正小标宋简体"/>
      <family val="4"/>
    </font>
    <font>
      <sz val="10"/>
      <color indexed="10"/>
      <name val="宋体"/>
      <family val="0"/>
    </font>
    <font>
      <b/>
      <sz val="18"/>
      <color indexed="54"/>
      <name val="宋体"/>
      <family val="0"/>
    </font>
    <font>
      <sz val="11"/>
      <color indexed="8"/>
      <name val="宋体"/>
      <family val="0"/>
    </font>
    <font>
      <sz val="11"/>
      <color indexed="9"/>
      <name val="宋体"/>
      <family val="0"/>
    </font>
    <font>
      <b/>
      <sz val="11"/>
      <color indexed="54"/>
      <name val="宋体"/>
      <family val="0"/>
    </font>
    <font>
      <sz val="11"/>
      <color indexed="16"/>
      <name val="宋体"/>
      <family val="0"/>
    </font>
    <font>
      <sz val="11"/>
      <color indexed="62"/>
      <name val="宋体"/>
      <family val="0"/>
    </font>
    <font>
      <b/>
      <sz val="11"/>
      <color indexed="53"/>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sz val="11"/>
      <color indexed="10"/>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9"/>
      <name val="宋体"/>
      <family val="0"/>
    </font>
    <font>
      <sz val="10"/>
      <color rgb="FFFF0000"/>
      <name val="Arial"/>
      <family val="2"/>
    </font>
    <font>
      <b/>
      <sz val="15"/>
      <color rgb="FFFF0000"/>
      <name val="方正小标宋简体"/>
      <family val="4"/>
    </font>
    <font>
      <sz val="10"/>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8" fillId="2" borderId="0" applyNumberFormat="0" applyBorder="0" applyAlignment="0" applyProtection="0"/>
    <xf numFmtId="0" fontId="12"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8" fillId="4" borderId="0" applyNumberFormat="0" applyBorder="0" applyAlignment="0" applyProtection="0"/>
    <xf numFmtId="0" fontId="11" fillId="5" borderId="0" applyNumberFormat="0" applyBorder="0" applyAlignment="0" applyProtection="0"/>
    <xf numFmtId="176" fontId="0" fillId="0" borderId="0" applyFont="0" applyFill="0" applyBorder="0" applyAlignment="0" applyProtection="0"/>
    <xf numFmtId="0" fontId="9"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8" fillId="6" borderId="2" applyNumberFormat="0" applyFont="0" applyAlignment="0" applyProtection="0"/>
    <xf numFmtId="0" fontId="9" fillId="3" borderId="0" applyNumberFormat="0" applyBorder="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5" fillId="0" borderId="0" applyNumberFormat="0" applyFill="0" applyBorder="0" applyAlignment="0" applyProtection="0"/>
    <xf numFmtId="0" fontId="20" fillId="0" borderId="3" applyNumberFormat="0" applyFill="0" applyAlignment="0" applyProtection="0"/>
    <xf numFmtId="0" fontId="22" fillId="0" borderId="3" applyNumberFormat="0" applyFill="0" applyAlignment="0" applyProtection="0"/>
    <xf numFmtId="0" fontId="9" fillId="7" borderId="0" applyNumberFormat="0" applyBorder="0" applyAlignment="0" applyProtection="0"/>
    <xf numFmtId="0" fontId="10" fillId="0" borderId="4" applyNumberFormat="0" applyFill="0" applyAlignment="0" applyProtection="0"/>
    <xf numFmtId="0" fontId="9" fillId="3" borderId="0" applyNumberFormat="0" applyBorder="0" applyAlignment="0" applyProtection="0"/>
    <xf numFmtId="0" fontId="24" fillId="2" borderId="5" applyNumberFormat="0" applyAlignment="0" applyProtection="0"/>
    <xf numFmtId="0" fontId="13" fillId="2" borderId="1" applyNumberFormat="0" applyAlignment="0" applyProtection="0"/>
    <xf numFmtId="0" fontId="25" fillId="8" borderId="6" applyNumberFormat="0" applyAlignment="0" applyProtection="0"/>
    <xf numFmtId="0" fontId="8" fillId="9" borderId="0" applyNumberFormat="0" applyBorder="0" applyAlignment="0" applyProtection="0"/>
    <xf numFmtId="0" fontId="9" fillId="10" borderId="0" applyNumberFormat="0" applyBorder="0" applyAlignment="0" applyProtection="0"/>
    <xf numFmtId="0" fontId="19" fillId="0" borderId="7" applyNumberFormat="0" applyFill="0" applyAlignment="0" applyProtection="0"/>
    <xf numFmtId="0" fontId="21" fillId="0" borderId="8" applyNumberFormat="0" applyFill="0" applyAlignment="0" applyProtection="0"/>
    <xf numFmtId="0" fontId="23" fillId="9" borderId="0" applyNumberFormat="0" applyBorder="0" applyAlignment="0" applyProtection="0"/>
    <xf numFmtId="0" fontId="17" fillId="11"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9" fillId="16" borderId="0" applyNumberFormat="0" applyBorder="0" applyAlignment="0" applyProtection="0"/>
    <xf numFmtId="0" fontId="8"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8" fillId="4" borderId="0" applyNumberFormat="0" applyBorder="0" applyAlignment="0" applyProtection="0"/>
    <xf numFmtId="0" fontId="9" fillId="4" borderId="0" applyNumberFormat="0" applyBorder="0" applyAlignment="0" applyProtection="0"/>
  </cellStyleXfs>
  <cellXfs count="31">
    <xf numFmtId="0" fontId="0" fillId="0" borderId="0" xfId="0" applyAlignment="1">
      <alignment/>
    </xf>
    <xf numFmtId="0" fontId="0" fillId="0" borderId="0" xfId="0" applyAlignment="1">
      <alignment horizontal="center" vertical="center" wrapText="1"/>
    </xf>
    <xf numFmtId="0" fontId="0" fillId="0" borderId="0" xfId="0" applyAlignment="1">
      <alignment horizontal="center" vertical="center"/>
    </xf>
    <xf numFmtId="0" fontId="0" fillId="0" borderId="0" xfId="0" applyNumberFormat="1" applyAlignment="1">
      <alignment horizontal="center" vertical="center"/>
    </xf>
    <xf numFmtId="0" fontId="26"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NumberFormat="1" applyFont="1" applyBorder="1" applyAlignment="1">
      <alignment horizontal="center" vertical="center" wrapText="1"/>
    </xf>
    <xf numFmtId="0" fontId="0" fillId="0" borderId="10" xfId="0" applyBorder="1" applyAlignment="1">
      <alignment horizontal="center" vertical="center"/>
    </xf>
    <xf numFmtId="0" fontId="1" fillId="0" borderId="10" xfId="0" applyFont="1" applyBorder="1" applyAlignment="1">
      <alignment horizontal="center" vertical="center" wrapText="1"/>
    </xf>
    <xf numFmtId="0" fontId="0" fillId="0" borderId="9" xfId="0" applyBorder="1" applyAlignment="1">
      <alignment horizontal="center" vertical="center"/>
    </xf>
    <xf numFmtId="0" fontId="0" fillId="0" borderId="9" xfId="0" applyNumberFormat="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1" fillId="0" borderId="11" xfId="0" applyFont="1" applyBorder="1" applyAlignment="1">
      <alignment horizontal="center" vertical="center" wrapText="1"/>
    </xf>
    <xf numFmtId="0" fontId="0" fillId="0" borderId="12" xfId="0" applyBorder="1" applyAlignment="1">
      <alignment horizontal="center" vertical="center"/>
    </xf>
    <xf numFmtId="0" fontId="1"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9" xfId="0" applyBorder="1" applyAlignment="1">
      <alignment vertical="center"/>
    </xf>
    <xf numFmtId="0" fontId="1" fillId="0" borderId="9" xfId="0" applyFont="1" applyBorder="1" applyAlignment="1">
      <alignment vertical="center" wrapText="1"/>
    </xf>
    <xf numFmtId="0" fontId="27" fillId="0" borderId="0" xfId="0" applyFont="1" applyAlignment="1">
      <alignment horizontal="center" vertical="center"/>
    </xf>
    <xf numFmtId="0" fontId="0" fillId="0" borderId="9" xfId="0" applyFont="1" applyBorder="1" applyAlignment="1">
      <alignment horizontal="center" vertical="center"/>
    </xf>
    <xf numFmtId="0" fontId="1" fillId="0" borderId="9" xfId="0" applyFont="1"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8"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M114"/>
  <sheetViews>
    <sheetView tabSelected="1" zoomScale="130" zoomScaleNormal="130" workbookViewId="0" topLeftCell="A1">
      <selection activeCell="S11" sqref="S11"/>
    </sheetView>
  </sheetViews>
  <sheetFormatPr defaultColWidth="9.140625" defaultRowHeight="12.75"/>
  <cols>
    <col min="1" max="1" width="9.140625" style="2" customWidth="1"/>
    <col min="2" max="2" width="20.7109375" style="1" customWidth="1"/>
    <col min="3" max="3" width="13.00390625" style="1" customWidth="1"/>
    <col min="4" max="4" width="5.421875" style="2" customWidth="1"/>
    <col min="5" max="5" width="16.421875" style="2" customWidth="1"/>
    <col min="6" max="6" width="11.00390625" style="2" customWidth="1"/>
    <col min="7" max="7" width="6.28125" style="3" customWidth="1"/>
    <col min="8" max="8" width="7.140625" style="2" customWidth="1"/>
    <col min="9" max="9" width="5.7109375" style="4" customWidth="1"/>
    <col min="10" max="11" width="7.140625" style="2" customWidth="1"/>
    <col min="12" max="12" width="6.8515625" style="2" customWidth="1"/>
    <col min="13" max="13" width="7.421875" style="2" customWidth="1"/>
    <col min="14" max="16384" width="9.140625" style="2" customWidth="1"/>
  </cols>
  <sheetData>
    <row r="1" spans="1:2" ht="12.75">
      <c r="A1" s="5" t="s">
        <v>0</v>
      </c>
      <c r="B1" s="5"/>
    </row>
    <row r="2" spans="1:13" ht="24.75" customHeight="1">
      <c r="A2" s="6" t="s">
        <v>1</v>
      </c>
      <c r="B2" s="6"/>
      <c r="C2" s="6"/>
      <c r="D2" s="6"/>
      <c r="E2" s="6"/>
      <c r="F2" s="6"/>
      <c r="G2" s="6"/>
      <c r="H2" s="6"/>
      <c r="I2" s="24"/>
      <c r="J2" s="6"/>
      <c r="K2" s="6"/>
      <c r="L2" s="6"/>
      <c r="M2" s="6"/>
    </row>
    <row r="3" spans="1:13" s="1" customFormat="1" ht="27.75" customHeight="1">
      <c r="A3" s="7" t="s">
        <v>2</v>
      </c>
      <c r="B3" s="8" t="s">
        <v>3</v>
      </c>
      <c r="C3" s="8" t="s">
        <v>4</v>
      </c>
      <c r="D3" s="8" t="s">
        <v>5</v>
      </c>
      <c r="E3" s="8" t="s">
        <v>6</v>
      </c>
      <c r="F3" s="8" t="s">
        <v>7</v>
      </c>
      <c r="G3" s="9" t="s">
        <v>8</v>
      </c>
      <c r="H3" s="7" t="s">
        <v>9</v>
      </c>
      <c r="I3" s="7" t="s">
        <v>10</v>
      </c>
      <c r="J3" s="7" t="s">
        <v>11</v>
      </c>
      <c r="K3" s="7" t="s">
        <v>12</v>
      </c>
      <c r="L3" s="7" t="s">
        <v>13</v>
      </c>
      <c r="M3" s="7" t="s">
        <v>14</v>
      </c>
    </row>
    <row r="4" spans="1:13" ht="21" customHeight="1">
      <c r="A4" s="10">
        <v>625014</v>
      </c>
      <c r="B4" s="11" t="s">
        <v>15</v>
      </c>
      <c r="C4" s="11" t="s">
        <v>16</v>
      </c>
      <c r="D4" s="10">
        <v>2</v>
      </c>
      <c r="E4" s="12" t="s">
        <v>17</v>
      </c>
      <c r="F4" s="12" t="s">
        <v>18</v>
      </c>
      <c r="G4" s="13" t="s">
        <v>19</v>
      </c>
      <c r="H4" s="14">
        <f aca="true" t="shared" si="0" ref="H4:H67">G4*0.6</f>
        <v>24</v>
      </c>
      <c r="I4" s="25">
        <v>80.6</v>
      </c>
      <c r="J4" s="14">
        <f aca="true" t="shared" si="1" ref="J4:J27">I4*0.4</f>
        <v>32.24</v>
      </c>
      <c r="K4" s="14">
        <f aca="true" t="shared" si="2" ref="K4:K27">J4+H4</f>
        <v>56.24</v>
      </c>
      <c r="L4" s="14">
        <v>1</v>
      </c>
      <c r="M4" s="26" t="s">
        <v>20</v>
      </c>
    </row>
    <row r="5" spans="1:13" ht="21" customHeight="1">
      <c r="A5" s="15"/>
      <c r="B5" s="16"/>
      <c r="C5" s="16"/>
      <c r="D5" s="15"/>
      <c r="E5" s="12" t="s">
        <v>21</v>
      </c>
      <c r="F5" s="12" t="s">
        <v>22</v>
      </c>
      <c r="G5" s="13" t="s">
        <v>23</v>
      </c>
      <c r="H5" s="14">
        <f t="shared" si="0"/>
        <v>30.599999999999998</v>
      </c>
      <c r="I5" s="25">
        <v>62.6</v>
      </c>
      <c r="J5" s="14">
        <f t="shared" si="1"/>
        <v>25.040000000000003</v>
      </c>
      <c r="K5" s="14">
        <f t="shared" si="2"/>
        <v>55.64</v>
      </c>
      <c r="L5" s="14">
        <v>2</v>
      </c>
      <c r="M5" s="26" t="s">
        <v>20</v>
      </c>
    </row>
    <row r="6" spans="1:13" ht="21" customHeight="1">
      <c r="A6" s="15"/>
      <c r="B6" s="16"/>
      <c r="C6" s="16"/>
      <c r="D6" s="15"/>
      <c r="E6" s="12" t="s">
        <v>24</v>
      </c>
      <c r="F6" s="12" t="s">
        <v>25</v>
      </c>
      <c r="G6" s="13" t="s">
        <v>26</v>
      </c>
      <c r="H6" s="14">
        <f t="shared" si="0"/>
        <v>27.599999999999998</v>
      </c>
      <c r="I6" s="25">
        <v>69.8</v>
      </c>
      <c r="J6" s="14">
        <f t="shared" si="1"/>
        <v>27.92</v>
      </c>
      <c r="K6" s="14">
        <f t="shared" si="2"/>
        <v>55.519999999999996</v>
      </c>
      <c r="L6" s="14">
        <v>3</v>
      </c>
      <c r="M6" s="14"/>
    </row>
    <row r="7" spans="1:13" ht="21" customHeight="1">
      <c r="A7" s="15"/>
      <c r="B7" s="16"/>
      <c r="C7" s="16"/>
      <c r="D7" s="15"/>
      <c r="E7" s="12" t="s">
        <v>27</v>
      </c>
      <c r="F7" s="12" t="s">
        <v>28</v>
      </c>
      <c r="G7" s="13" t="s">
        <v>29</v>
      </c>
      <c r="H7" s="14">
        <f t="shared" si="0"/>
        <v>26.4</v>
      </c>
      <c r="I7" s="25">
        <v>72</v>
      </c>
      <c r="J7" s="14">
        <f t="shared" si="1"/>
        <v>28.8</v>
      </c>
      <c r="K7" s="14">
        <f t="shared" si="2"/>
        <v>55.2</v>
      </c>
      <c r="L7" s="14">
        <v>4</v>
      </c>
      <c r="M7" s="14"/>
    </row>
    <row r="8" spans="1:13" ht="21" customHeight="1">
      <c r="A8" s="17"/>
      <c r="B8" s="18"/>
      <c r="C8" s="18"/>
      <c r="D8" s="17"/>
      <c r="E8" s="12" t="s">
        <v>30</v>
      </c>
      <c r="F8" s="12" t="s">
        <v>31</v>
      </c>
      <c r="G8" s="13" t="s">
        <v>32</v>
      </c>
      <c r="H8" s="14">
        <f t="shared" si="0"/>
        <v>23.4</v>
      </c>
      <c r="I8" s="25">
        <v>65.2</v>
      </c>
      <c r="J8" s="14">
        <f t="shared" si="1"/>
        <v>26.080000000000002</v>
      </c>
      <c r="K8" s="14">
        <f t="shared" si="2"/>
        <v>49.480000000000004</v>
      </c>
      <c r="L8" s="14">
        <v>5</v>
      </c>
      <c r="M8" s="14"/>
    </row>
    <row r="9" spans="1:13" ht="21" customHeight="1">
      <c r="A9" s="10">
        <v>625016</v>
      </c>
      <c r="B9" s="11" t="s">
        <v>15</v>
      </c>
      <c r="C9" s="11" t="s">
        <v>33</v>
      </c>
      <c r="D9" s="10">
        <v>1</v>
      </c>
      <c r="E9" s="12" t="s">
        <v>34</v>
      </c>
      <c r="F9" s="12" t="s">
        <v>35</v>
      </c>
      <c r="G9" s="13" t="s">
        <v>36</v>
      </c>
      <c r="H9" s="14">
        <f t="shared" si="0"/>
        <v>39</v>
      </c>
      <c r="I9" s="25">
        <v>74.8</v>
      </c>
      <c r="J9" s="14">
        <f t="shared" si="1"/>
        <v>29.92</v>
      </c>
      <c r="K9" s="14">
        <f t="shared" si="2"/>
        <v>68.92</v>
      </c>
      <c r="L9" s="14">
        <v>1</v>
      </c>
      <c r="M9" s="26" t="s">
        <v>20</v>
      </c>
    </row>
    <row r="10" spans="1:13" ht="21" customHeight="1">
      <c r="A10" s="15"/>
      <c r="B10" s="16"/>
      <c r="C10" s="16"/>
      <c r="D10" s="15"/>
      <c r="E10" s="12" t="s">
        <v>37</v>
      </c>
      <c r="F10" s="12" t="s">
        <v>38</v>
      </c>
      <c r="G10" s="13" t="s">
        <v>39</v>
      </c>
      <c r="H10" s="14">
        <f t="shared" si="0"/>
        <v>31.2</v>
      </c>
      <c r="I10" s="25">
        <v>76</v>
      </c>
      <c r="J10" s="14">
        <f t="shared" si="1"/>
        <v>30.400000000000002</v>
      </c>
      <c r="K10" s="14">
        <f t="shared" si="2"/>
        <v>61.6</v>
      </c>
      <c r="L10" s="14">
        <v>2</v>
      </c>
      <c r="M10" s="14"/>
    </row>
    <row r="11" spans="1:13" ht="21" customHeight="1">
      <c r="A11" s="17"/>
      <c r="B11" s="18"/>
      <c r="C11" s="18"/>
      <c r="D11" s="17"/>
      <c r="E11" s="12" t="s">
        <v>40</v>
      </c>
      <c r="F11" s="12" t="s">
        <v>41</v>
      </c>
      <c r="G11" s="13" t="s">
        <v>42</v>
      </c>
      <c r="H11" s="14">
        <f t="shared" si="0"/>
        <v>28.799999999999997</v>
      </c>
      <c r="I11" s="25">
        <v>65.8</v>
      </c>
      <c r="J11" s="14">
        <f t="shared" si="1"/>
        <v>26.32</v>
      </c>
      <c r="K11" s="14">
        <f t="shared" si="2"/>
        <v>55.12</v>
      </c>
      <c r="L11" s="14">
        <v>3</v>
      </c>
      <c r="M11" s="14"/>
    </row>
    <row r="12" spans="1:13" ht="21" customHeight="1">
      <c r="A12" s="10">
        <v>625022</v>
      </c>
      <c r="B12" s="11" t="s">
        <v>43</v>
      </c>
      <c r="C12" s="11" t="s">
        <v>44</v>
      </c>
      <c r="D12" s="10">
        <v>1</v>
      </c>
      <c r="E12" s="12" t="s">
        <v>45</v>
      </c>
      <c r="F12" s="12" t="s">
        <v>46</v>
      </c>
      <c r="G12" s="13" t="s">
        <v>47</v>
      </c>
      <c r="H12" s="14">
        <f t="shared" si="0"/>
        <v>25.2</v>
      </c>
      <c r="I12" s="25">
        <v>73.8</v>
      </c>
      <c r="J12" s="14">
        <f t="shared" si="1"/>
        <v>29.52</v>
      </c>
      <c r="K12" s="14">
        <f t="shared" si="2"/>
        <v>54.72</v>
      </c>
      <c r="L12" s="14">
        <v>1</v>
      </c>
      <c r="M12" s="26" t="s">
        <v>20</v>
      </c>
    </row>
    <row r="13" spans="1:13" ht="21" customHeight="1">
      <c r="A13" s="17"/>
      <c r="B13" s="18"/>
      <c r="C13" s="18"/>
      <c r="D13" s="17"/>
      <c r="E13" s="12" t="s">
        <v>48</v>
      </c>
      <c r="F13" s="12" t="s">
        <v>49</v>
      </c>
      <c r="G13" s="13" t="s">
        <v>50</v>
      </c>
      <c r="H13" s="14">
        <f t="shared" si="0"/>
        <v>21</v>
      </c>
      <c r="I13" s="25">
        <v>70.4</v>
      </c>
      <c r="J13" s="14">
        <f t="shared" si="1"/>
        <v>28.160000000000004</v>
      </c>
      <c r="K13" s="14">
        <f t="shared" si="2"/>
        <v>49.160000000000004</v>
      </c>
      <c r="L13" s="14">
        <v>2</v>
      </c>
      <c r="M13" s="14"/>
    </row>
    <row r="14" spans="1:13" ht="21" customHeight="1">
      <c r="A14" s="10">
        <v>625027</v>
      </c>
      <c r="B14" s="19" t="s">
        <v>51</v>
      </c>
      <c r="C14" s="11" t="s">
        <v>52</v>
      </c>
      <c r="D14" s="10">
        <v>2</v>
      </c>
      <c r="E14" s="12" t="s">
        <v>53</v>
      </c>
      <c r="F14" s="12" t="s">
        <v>54</v>
      </c>
      <c r="G14" s="13" t="s">
        <v>19</v>
      </c>
      <c r="H14" s="14">
        <f t="shared" si="0"/>
        <v>24</v>
      </c>
      <c r="I14" s="25">
        <v>72.6</v>
      </c>
      <c r="J14" s="14">
        <f t="shared" si="1"/>
        <v>29.04</v>
      </c>
      <c r="K14" s="14">
        <f t="shared" si="2"/>
        <v>53.04</v>
      </c>
      <c r="L14" s="14">
        <v>1</v>
      </c>
      <c r="M14" s="26" t="s">
        <v>20</v>
      </c>
    </row>
    <row r="15" spans="1:13" ht="21" customHeight="1">
      <c r="A15" s="15"/>
      <c r="B15" s="20"/>
      <c r="C15" s="16"/>
      <c r="D15" s="15"/>
      <c r="E15" s="12" t="s">
        <v>55</v>
      </c>
      <c r="F15" s="12" t="s">
        <v>56</v>
      </c>
      <c r="G15" s="13" t="s">
        <v>57</v>
      </c>
      <c r="H15" s="14">
        <f t="shared" si="0"/>
        <v>19.8</v>
      </c>
      <c r="I15" s="25">
        <v>78.9</v>
      </c>
      <c r="J15" s="14">
        <f t="shared" si="1"/>
        <v>31.560000000000002</v>
      </c>
      <c r="K15" s="14">
        <f t="shared" si="2"/>
        <v>51.36</v>
      </c>
      <c r="L15" s="14">
        <v>2</v>
      </c>
      <c r="M15" s="26" t="s">
        <v>20</v>
      </c>
    </row>
    <row r="16" spans="1:13" ht="21" customHeight="1">
      <c r="A16" s="15"/>
      <c r="B16" s="20"/>
      <c r="C16" s="16"/>
      <c r="D16" s="15"/>
      <c r="E16" s="12" t="s">
        <v>58</v>
      </c>
      <c r="F16" s="12" t="s">
        <v>59</v>
      </c>
      <c r="G16" s="13" t="s">
        <v>60</v>
      </c>
      <c r="H16" s="14">
        <f t="shared" si="0"/>
        <v>20.4</v>
      </c>
      <c r="I16" s="25">
        <v>77.3</v>
      </c>
      <c r="J16" s="14">
        <f t="shared" si="1"/>
        <v>30.92</v>
      </c>
      <c r="K16" s="14">
        <f t="shared" si="2"/>
        <v>51.32</v>
      </c>
      <c r="L16" s="14">
        <v>3</v>
      </c>
      <c r="M16" s="14"/>
    </row>
    <row r="17" spans="1:13" ht="21" customHeight="1">
      <c r="A17" s="15"/>
      <c r="B17" s="20"/>
      <c r="C17" s="16"/>
      <c r="D17" s="15"/>
      <c r="E17" s="12" t="s">
        <v>61</v>
      </c>
      <c r="F17" s="12" t="s">
        <v>62</v>
      </c>
      <c r="G17" s="13" t="s">
        <v>32</v>
      </c>
      <c r="H17" s="14">
        <f t="shared" si="0"/>
        <v>23.4</v>
      </c>
      <c r="I17" s="25">
        <v>67.2</v>
      </c>
      <c r="J17" s="14">
        <f t="shared" si="1"/>
        <v>26.880000000000003</v>
      </c>
      <c r="K17" s="14">
        <f t="shared" si="2"/>
        <v>50.28</v>
      </c>
      <c r="L17" s="14">
        <v>4</v>
      </c>
      <c r="M17" s="14"/>
    </row>
    <row r="18" spans="1:13" ht="21" customHeight="1">
      <c r="A18" s="15"/>
      <c r="B18" s="20"/>
      <c r="C18" s="16"/>
      <c r="D18" s="15"/>
      <c r="E18" s="12" t="s">
        <v>63</v>
      </c>
      <c r="F18" s="12" t="s">
        <v>64</v>
      </c>
      <c r="G18" s="13" t="s">
        <v>65</v>
      </c>
      <c r="H18" s="14">
        <f t="shared" si="0"/>
        <v>18.599999999999998</v>
      </c>
      <c r="I18" s="25">
        <v>71</v>
      </c>
      <c r="J18" s="14">
        <f t="shared" si="1"/>
        <v>28.400000000000002</v>
      </c>
      <c r="K18" s="14">
        <f t="shared" si="2"/>
        <v>47</v>
      </c>
      <c r="L18" s="14">
        <v>5</v>
      </c>
      <c r="M18" s="14"/>
    </row>
    <row r="19" spans="1:13" ht="21" customHeight="1">
      <c r="A19" s="15"/>
      <c r="B19" s="20"/>
      <c r="C19" s="16"/>
      <c r="D19" s="15"/>
      <c r="E19" s="12" t="s">
        <v>66</v>
      </c>
      <c r="F19" s="12" t="s">
        <v>67</v>
      </c>
      <c r="G19" s="13" t="s">
        <v>60</v>
      </c>
      <c r="H19" s="14">
        <f t="shared" si="0"/>
        <v>20.4</v>
      </c>
      <c r="I19" s="25">
        <v>63.8</v>
      </c>
      <c r="J19" s="14">
        <f t="shared" si="1"/>
        <v>25.52</v>
      </c>
      <c r="K19" s="14">
        <f t="shared" si="2"/>
        <v>45.92</v>
      </c>
      <c r="L19" s="14">
        <v>6</v>
      </c>
      <c r="M19" s="14"/>
    </row>
    <row r="20" spans="1:13" ht="21" customHeight="1">
      <c r="A20" s="17"/>
      <c r="B20" s="21"/>
      <c r="C20" s="18"/>
      <c r="D20" s="17"/>
      <c r="E20" s="12" t="s">
        <v>68</v>
      </c>
      <c r="F20" s="12" t="s">
        <v>69</v>
      </c>
      <c r="G20" s="13" t="s">
        <v>65</v>
      </c>
      <c r="H20" s="14">
        <f t="shared" si="0"/>
        <v>18.599999999999998</v>
      </c>
      <c r="I20" s="25">
        <v>66.6</v>
      </c>
      <c r="J20" s="14">
        <f t="shared" si="1"/>
        <v>26.64</v>
      </c>
      <c r="K20" s="14">
        <f t="shared" si="2"/>
        <v>45.239999999999995</v>
      </c>
      <c r="L20" s="14">
        <v>7</v>
      </c>
      <c r="M20" s="14"/>
    </row>
    <row r="21" spans="1:13" ht="21" customHeight="1">
      <c r="A21" s="14">
        <v>625028</v>
      </c>
      <c r="B21" s="7" t="s">
        <v>70</v>
      </c>
      <c r="C21" s="7" t="s">
        <v>71</v>
      </c>
      <c r="D21" s="14">
        <v>1</v>
      </c>
      <c r="E21" s="12" t="s">
        <v>72</v>
      </c>
      <c r="F21" s="12" t="s">
        <v>73</v>
      </c>
      <c r="G21" s="13" t="s">
        <v>57</v>
      </c>
      <c r="H21" s="14">
        <f t="shared" si="0"/>
        <v>19.8</v>
      </c>
      <c r="I21" s="25">
        <v>65.8</v>
      </c>
      <c r="J21" s="14">
        <f t="shared" si="1"/>
        <v>26.32</v>
      </c>
      <c r="K21" s="14">
        <f t="shared" si="2"/>
        <v>46.120000000000005</v>
      </c>
      <c r="L21" s="14">
        <v>1</v>
      </c>
      <c r="M21" s="26" t="s">
        <v>20</v>
      </c>
    </row>
    <row r="22" spans="1:13" ht="21" customHeight="1">
      <c r="A22" s="10">
        <v>625004</v>
      </c>
      <c r="B22" s="11" t="s">
        <v>15</v>
      </c>
      <c r="C22" s="11" t="s">
        <v>74</v>
      </c>
      <c r="D22" s="10">
        <v>5</v>
      </c>
      <c r="E22" s="12" t="s">
        <v>75</v>
      </c>
      <c r="F22" s="12" t="s">
        <v>76</v>
      </c>
      <c r="G22" s="13" t="s">
        <v>77</v>
      </c>
      <c r="H22" s="14">
        <f t="shared" si="0"/>
        <v>35.4</v>
      </c>
      <c r="I22" s="25">
        <v>77.6</v>
      </c>
      <c r="J22" s="14">
        <f t="shared" si="1"/>
        <v>31.04</v>
      </c>
      <c r="K22" s="14">
        <f t="shared" si="2"/>
        <v>66.44</v>
      </c>
      <c r="L22" s="14">
        <v>1</v>
      </c>
      <c r="M22" s="26" t="s">
        <v>20</v>
      </c>
    </row>
    <row r="23" spans="1:13" ht="21" customHeight="1">
      <c r="A23" s="15"/>
      <c r="B23" s="16"/>
      <c r="C23" s="16"/>
      <c r="D23" s="15"/>
      <c r="E23" s="12" t="s">
        <v>78</v>
      </c>
      <c r="F23" s="12" t="s">
        <v>79</v>
      </c>
      <c r="G23" s="13" t="s">
        <v>80</v>
      </c>
      <c r="H23" s="14">
        <f t="shared" si="0"/>
        <v>28.2</v>
      </c>
      <c r="I23" s="25">
        <v>84.2</v>
      </c>
      <c r="J23" s="14">
        <f t="shared" si="1"/>
        <v>33.68</v>
      </c>
      <c r="K23" s="14">
        <f t="shared" si="2"/>
        <v>61.879999999999995</v>
      </c>
      <c r="L23" s="14">
        <v>2</v>
      </c>
      <c r="M23" s="26" t="s">
        <v>20</v>
      </c>
    </row>
    <row r="24" spans="1:13" ht="21" customHeight="1">
      <c r="A24" s="15"/>
      <c r="B24" s="16"/>
      <c r="C24" s="16"/>
      <c r="D24" s="15"/>
      <c r="E24" s="12" t="s">
        <v>81</v>
      </c>
      <c r="F24" s="12" t="s">
        <v>82</v>
      </c>
      <c r="G24" s="13" t="s">
        <v>83</v>
      </c>
      <c r="H24" s="14">
        <f t="shared" si="0"/>
        <v>33</v>
      </c>
      <c r="I24" s="25">
        <v>72</v>
      </c>
      <c r="J24" s="14">
        <f t="shared" si="1"/>
        <v>28.8</v>
      </c>
      <c r="K24" s="14">
        <f t="shared" si="2"/>
        <v>61.8</v>
      </c>
      <c r="L24" s="14">
        <v>3</v>
      </c>
      <c r="M24" s="26" t="s">
        <v>20</v>
      </c>
    </row>
    <row r="25" spans="1:13" ht="21" customHeight="1">
      <c r="A25" s="15"/>
      <c r="B25" s="16"/>
      <c r="C25" s="16"/>
      <c r="D25" s="15"/>
      <c r="E25" s="12" t="s">
        <v>84</v>
      </c>
      <c r="F25" s="12" t="s">
        <v>85</v>
      </c>
      <c r="G25" s="13" t="s">
        <v>86</v>
      </c>
      <c r="H25" s="14">
        <f t="shared" si="0"/>
        <v>27</v>
      </c>
      <c r="I25" s="25">
        <v>82.8</v>
      </c>
      <c r="J25" s="14">
        <f t="shared" si="1"/>
        <v>33.12</v>
      </c>
      <c r="K25" s="14">
        <f t="shared" si="2"/>
        <v>60.12</v>
      </c>
      <c r="L25" s="14">
        <v>4</v>
      </c>
      <c r="M25" s="26" t="s">
        <v>20</v>
      </c>
    </row>
    <row r="26" spans="1:13" ht="21" customHeight="1">
      <c r="A26" s="15"/>
      <c r="B26" s="16"/>
      <c r="C26" s="16"/>
      <c r="D26" s="15"/>
      <c r="E26" s="12" t="s">
        <v>87</v>
      </c>
      <c r="F26" s="12" t="s">
        <v>88</v>
      </c>
      <c r="G26" s="13" t="s">
        <v>42</v>
      </c>
      <c r="H26" s="14">
        <f t="shared" si="0"/>
        <v>28.799999999999997</v>
      </c>
      <c r="I26" s="25">
        <v>76.4</v>
      </c>
      <c r="J26" s="14">
        <f t="shared" si="1"/>
        <v>30.560000000000002</v>
      </c>
      <c r="K26" s="14">
        <f t="shared" si="2"/>
        <v>59.36</v>
      </c>
      <c r="L26" s="14">
        <v>5</v>
      </c>
      <c r="M26" s="26" t="s">
        <v>20</v>
      </c>
    </row>
    <row r="27" spans="1:13" ht="21" customHeight="1">
      <c r="A27" s="15"/>
      <c r="B27" s="16"/>
      <c r="C27" s="16"/>
      <c r="D27" s="15"/>
      <c r="E27" s="12" t="s">
        <v>89</v>
      </c>
      <c r="F27" s="12" t="s">
        <v>90</v>
      </c>
      <c r="G27" s="13" t="s">
        <v>80</v>
      </c>
      <c r="H27" s="14">
        <f t="shared" si="0"/>
        <v>28.2</v>
      </c>
      <c r="I27" s="25">
        <v>67.8</v>
      </c>
      <c r="J27" s="14">
        <f t="shared" si="1"/>
        <v>27.12</v>
      </c>
      <c r="K27" s="14">
        <f t="shared" si="2"/>
        <v>55.32</v>
      </c>
      <c r="L27" s="14">
        <v>6</v>
      </c>
      <c r="M27" s="14"/>
    </row>
    <row r="28" spans="1:13" ht="21" customHeight="1">
      <c r="A28" s="15"/>
      <c r="B28" s="16"/>
      <c r="C28" s="16"/>
      <c r="D28" s="15"/>
      <c r="E28" s="12" t="s">
        <v>91</v>
      </c>
      <c r="F28" s="12" t="s">
        <v>92</v>
      </c>
      <c r="G28" s="13" t="s">
        <v>93</v>
      </c>
      <c r="H28" s="14">
        <f t="shared" si="0"/>
        <v>33.6</v>
      </c>
      <c r="I28" s="26" t="s">
        <v>94</v>
      </c>
      <c r="J28" s="14"/>
      <c r="K28" s="14"/>
      <c r="L28" s="14"/>
      <c r="M28" s="14"/>
    </row>
    <row r="29" spans="1:13" ht="21" customHeight="1">
      <c r="A29" s="17"/>
      <c r="B29" s="18"/>
      <c r="C29" s="18"/>
      <c r="D29" s="17"/>
      <c r="E29" s="12" t="s">
        <v>95</v>
      </c>
      <c r="F29" s="12" t="s">
        <v>96</v>
      </c>
      <c r="G29" s="13" t="s">
        <v>19</v>
      </c>
      <c r="H29" s="14">
        <f t="shared" si="0"/>
        <v>24</v>
      </c>
      <c r="I29" s="26" t="s">
        <v>94</v>
      </c>
      <c r="J29" s="14"/>
      <c r="K29" s="14"/>
      <c r="L29" s="14"/>
      <c r="M29" s="14"/>
    </row>
    <row r="30" spans="1:13" ht="21" customHeight="1">
      <c r="A30" s="10">
        <v>625012</v>
      </c>
      <c r="B30" s="11" t="s">
        <v>15</v>
      </c>
      <c r="C30" s="11" t="s">
        <v>97</v>
      </c>
      <c r="D30" s="10">
        <v>1</v>
      </c>
      <c r="E30" s="12" t="s">
        <v>98</v>
      </c>
      <c r="F30" s="12" t="s">
        <v>99</v>
      </c>
      <c r="G30" s="13" t="s">
        <v>29</v>
      </c>
      <c r="H30" s="14">
        <f t="shared" si="0"/>
        <v>26.4</v>
      </c>
      <c r="I30" s="25">
        <v>61.6</v>
      </c>
      <c r="J30" s="14">
        <f>I30*0.4</f>
        <v>24.64</v>
      </c>
      <c r="K30" s="14">
        <f>J30+H30</f>
        <v>51.04</v>
      </c>
      <c r="L30" s="14">
        <v>1</v>
      </c>
      <c r="M30" s="26" t="s">
        <v>20</v>
      </c>
    </row>
    <row r="31" spans="1:13" ht="21" customHeight="1">
      <c r="A31" s="17"/>
      <c r="B31" s="18"/>
      <c r="C31" s="18"/>
      <c r="D31" s="17"/>
      <c r="E31" s="12" t="s">
        <v>100</v>
      </c>
      <c r="F31" s="12" t="s">
        <v>101</v>
      </c>
      <c r="G31" s="13" t="s">
        <v>102</v>
      </c>
      <c r="H31" s="14">
        <f t="shared" si="0"/>
        <v>24.599999999999998</v>
      </c>
      <c r="I31" s="26" t="s">
        <v>94</v>
      </c>
      <c r="J31" s="14"/>
      <c r="K31" s="14"/>
      <c r="M31" s="14"/>
    </row>
    <row r="32" spans="1:13" ht="21" customHeight="1">
      <c r="A32" s="10">
        <v>625013</v>
      </c>
      <c r="B32" s="11" t="s">
        <v>15</v>
      </c>
      <c r="C32" s="11" t="s">
        <v>103</v>
      </c>
      <c r="D32" s="10">
        <v>1</v>
      </c>
      <c r="E32" s="12" t="s">
        <v>104</v>
      </c>
      <c r="F32" s="12" t="s">
        <v>105</v>
      </c>
      <c r="G32" s="13" t="s">
        <v>42</v>
      </c>
      <c r="H32" s="14">
        <f t="shared" si="0"/>
        <v>28.799999999999997</v>
      </c>
      <c r="I32" s="25">
        <v>77</v>
      </c>
      <c r="J32" s="14">
        <f>I32*0.4</f>
        <v>30.8</v>
      </c>
      <c r="K32" s="14">
        <f>J32+H32</f>
        <v>59.599999999999994</v>
      </c>
      <c r="L32" s="14">
        <v>1</v>
      </c>
      <c r="M32" s="26" t="s">
        <v>20</v>
      </c>
    </row>
    <row r="33" spans="1:13" ht="21" customHeight="1">
      <c r="A33" s="15"/>
      <c r="B33" s="16"/>
      <c r="C33" s="16"/>
      <c r="D33" s="15"/>
      <c r="E33" s="12" t="s">
        <v>106</v>
      </c>
      <c r="F33" s="12" t="s">
        <v>107</v>
      </c>
      <c r="G33" s="13" t="s">
        <v>102</v>
      </c>
      <c r="H33" s="14">
        <f t="shared" si="0"/>
        <v>24.599999999999998</v>
      </c>
      <c r="I33" s="25">
        <v>75.8</v>
      </c>
      <c r="J33" s="14">
        <f>I33*0.4</f>
        <v>30.32</v>
      </c>
      <c r="K33" s="14">
        <f>J33+H33</f>
        <v>54.92</v>
      </c>
      <c r="L33" s="14">
        <v>2</v>
      </c>
      <c r="M33" s="14"/>
    </row>
    <row r="34" spans="1:13" ht="21" customHeight="1">
      <c r="A34" s="17"/>
      <c r="B34" s="18"/>
      <c r="C34" s="18"/>
      <c r="D34" s="17"/>
      <c r="E34" s="12" t="s">
        <v>108</v>
      </c>
      <c r="F34" s="12" t="s">
        <v>109</v>
      </c>
      <c r="G34" s="13" t="s">
        <v>110</v>
      </c>
      <c r="H34" s="14">
        <f t="shared" si="0"/>
        <v>29.4</v>
      </c>
      <c r="I34" s="26" t="s">
        <v>94</v>
      </c>
      <c r="J34" s="14"/>
      <c r="K34" s="14"/>
      <c r="M34" s="14"/>
    </row>
    <row r="35" spans="1:13" ht="21" customHeight="1">
      <c r="A35" s="10">
        <v>625017</v>
      </c>
      <c r="B35" s="11" t="s">
        <v>111</v>
      </c>
      <c r="C35" s="11" t="s">
        <v>112</v>
      </c>
      <c r="D35" s="10">
        <v>1</v>
      </c>
      <c r="E35" s="12" t="s">
        <v>113</v>
      </c>
      <c r="F35" s="12" t="s">
        <v>114</v>
      </c>
      <c r="G35" s="13" t="s">
        <v>23</v>
      </c>
      <c r="H35" s="14">
        <f t="shared" si="0"/>
        <v>30.599999999999998</v>
      </c>
      <c r="I35" s="25">
        <v>82.6</v>
      </c>
      <c r="J35" s="14">
        <f aca="true" t="shared" si="3" ref="J35:J89">I35*0.4</f>
        <v>33.04</v>
      </c>
      <c r="K35" s="14">
        <f aca="true" t="shared" si="4" ref="K35:K89">J35+H35</f>
        <v>63.64</v>
      </c>
      <c r="L35" s="14">
        <v>1</v>
      </c>
      <c r="M35" s="26" t="s">
        <v>20</v>
      </c>
    </row>
    <row r="36" spans="1:13" ht="21" customHeight="1">
      <c r="A36" s="15"/>
      <c r="B36" s="16"/>
      <c r="C36" s="16"/>
      <c r="D36" s="15"/>
      <c r="E36" s="12" t="s">
        <v>115</v>
      </c>
      <c r="F36" s="12" t="s">
        <v>116</v>
      </c>
      <c r="G36" s="13" t="s">
        <v>110</v>
      </c>
      <c r="H36" s="14">
        <f t="shared" si="0"/>
        <v>29.4</v>
      </c>
      <c r="I36" s="25">
        <v>82.2</v>
      </c>
      <c r="J36" s="14">
        <f t="shared" si="3"/>
        <v>32.88</v>
      </c>
      <c r="K36" s="14">
        <f t="shared" si="4"/>
        <v>62.28</v>
      </c>
      <c r="L36" s="14">
        <v>2</v>
      </c>
      <c r="M36" s="14"/>
    </row>
    <row r="37" spans="1:13" ht="21" customHeight="1">
      <c r="A37" s="17"/>
      <c r="B37" s="18"/>
      <c r="C37" s="18"/>
      <c r="D37" s="17"/>
      <c r="E37" s="12" t="s">
        <v>117</v>
      </c>
      <c r="F37" s="12" t="s">
        <v>118</v>
      </c>
      <c r="G37" s="13" t="s">
        <v>23</v>
      </c>
      <c r="H37" s="14">
        <f t="shared" si="0"/>
        <v>30.599999999999998</v>
      </c>
      <c r="I37" s="25">
        <v>78</v>
      </c>
      <c r="J37" s="14">
        <f t="shared" si="3"/>
        <v>31.200000000000003</v>
      </c>
      <c r="K37" s="14">
        <f t="shared" si="4"/>
        <v>61.8</v>
      </c>
      <c r="L37" s="14">
        <v>3</v>
      </c>
      <c r="M37" s="14"/>
    </row>
    <row r="38" spans="1:13" ht="21" customHeight="1">
      <c r="A38" s="10">
        <v>625018</v>
      </c>
      <c r="B38" s="11" t="s">
        <v>111</v>
      </c>
      <c r="C38" s="11" t="s">
        <v>119</v>
      </c>
      <c r="D38" s="10">
        <v>1</v>
      </c>
      <c r="E38" s="12" t="s">
        <v>120</v>
      </c>
      <c r="F38" s="12" t="s">
        <v>121</v>
      </c>
      <c r="G38" s="13" t="s">
        <v>122</v>
      </c>
      <c r="H38" s="14">
        <f t="shared" si="0"/>
        <v>32.4</v>
      </c>
      <c r="I38" s="25">
        <v>80.6</v>
      </c>
      <c r="J38" s="14">
        <f t="shared" si="3"/>
        <v>32.24</v>
      </c>
      <c r="K38" s="14">
        <f t="shared" si="4"/>
        <v>64.64</v>
      </c>
      <c r="L38" s="14">
        <v>1</v>
      </c>
      <c r="M38" s="26" t="s">
        <v>20</v>
      </c>
    </row>
    <row r="39" spans="1:13" ht="21" customHeight="1">
      <c r="A39" s="15"/>
      <c r="B39" s="16"/>
      <c r="C39" s="16"/>
      <c r="D39" s="15"/>
      <c r="E39" s="12" t="s">
        <v>123</v>
      </c>
      <c r="F39" s="12" t="s">
        <v>124</v>
      </c>
      <c r="G39" s="13" t="s">
        <v>26</v>
      </c>
      <c r="H39" s="14">
        <f t="shared" si="0"/>
        <v>27.599999999999998</v>
      </c>
      <c r="I39" s="25">
        <v>78.2</v>
      </c>
      <c r="J39" s="14">
        <f t="shared" si="3"/>
        <v>31.28</v>
      </c>
      <c r="K39" s="14">
        <f t="shared" si="4"/>
        <v>58.879999999999995</v>
      </c>
      <c r="L39" s="14">
        <v>2</v>
      </c>
      <c r="M39" s="14"/>
    </row>
    <row r="40" spans="1:13" ht="21" customHeight="1">
      <c r="A40" s="17"/>
      <c r="B40" s="18"/>
      <c r="C40" s="18"/>
      <c r="D40" s="17"/>
      <c r="E40" s="12" t="s">
        <v>125</v>
      </c>
      <c r="F40" s="12" t="s">
        <v>126</v>
      </c>
      <c r="G40" s="13" t="s">
        <v>39</v>
      </c>
      <c r="H40" s="14">
        <f t="shared" si="0"/>
        <v>31.2</v>
      </c>
      <c r="I40" s="25">
        <v>61.8</v>
      </c>
      <c r="J40" s="14">
        <f t="shared" si="3"/>
        <v>24.72</v>
      </c>
      <c r="K40" s="14">
        <f t="shared" si="4"/>
        <v>55.92</v>
      </c>
      <c r="L40" s="14">
        <v>3</v>
      </c>
      <c r="M40" s="14"/>
    </row>
    <row r="41" spans="1:13" ht="21" customHeight="1">
      <c r="A41" s="10">
        <v>625019</v>
      </c>
      <c r="B41" s="11" t="s">
        <v>111</v>
      </c>
      <c r="C41" s="11" t="s">
        <v>74</v>
      </c>
      <c r="D41" s="10">
        <v>1</v>
      </c>
      <c r="E41" s="12" t="s">
        <v>127</v>
      </c>
      <c r="F41" s="12" t="s">
        <v>128</v>
      </c>
      <c r="G41" s="13" t="s">
        <v>26</v>
      </c>
      <c r="H41" s="14">
        <f t="shared" si="0"/>
        <v>27.599999999999998</v>
      </c>
      <c r="I41" s="25">
        <v>74.2</v>
      </c>
      <c r="J41" s="14">
        <f t="shared" si="3"/>
        <v>29.680000000000003</v>
      </c>
      <c r="K41" s="14">
        <f t="shared" si="4"/>
        <v>57.28</v>
      </c>
      <c r="L41" s="14">
        <v>1</v>
      </c>
      <c r="M41" s="26" t="s">
        <v>20</v>
      </c>
    </row>
    <row r="42" spans="1:13" ht="21" customHeight="1">
      <c r="A42" s="17"/>
      <c r="B42" s="18"/>
      <c r="C42" s="18"/>
      <c r="D42" s="17"/>
      <c r="E42" s="12" t="s">
        <v>129</v>
      </c>
      <c r="F42" s="12" t="s">
        <v>130</v>
      </c>
      <c r="G42" s="13" t="s">
        <v>32</v>
      </c>
      <c r="H42" s="14">
        <f t="shared" si="0"/>
        <v>23.4</v>
      </c>
      <c r="I42" s="25">
        <v>73.4</v>
      </c>
      <c r="J42" s="14">
        <f t="shared" si="3"/>
        <v>29.360000000000003</v>
      </c>
      <c r="K42" s="14">
        <f t="shared" si="4"/>
        <v>52.760000000000005</v>
      </c>
      <c r="L42" s="14">
        <v>2</v>
      </c>
      <c r="M42" s="14"/>
    </row>
    <row r="43" spans="1:13" ht="21" customHeight="1">
      <c r="A43" s="10">
        <v>625020</v>
      </c>
      <c r="B43" s="11" t="s">
        <v>131</v>
      </c>
      <c r="C43" s="11" t="s">
        <v>74</v>
      </c>
      <c r="D43" s="10">
        <v>3</v>
      </c>
      <c r="E43" s="12" t="s">
        <v>132</v>
      </c>
      <c r="F43" s="12" t="s">
        <v>133</v>
      </c>
      <c r="G43" s="13" t="s">
        <v>110</v>
      </c>
      <c r="H43" s="14">
        <f t="shared" si="0"/>
        <v>29.4</v>
      </c>
      <c r="I43" s="25">
        <v>73.4</v>
      </c>
      <c r="J43" s="14">
        <f t="shared" si="3"/>
        <v>29.360000000000003</v>
      </c>
      <c r="K43" s="14">
        <f t="shared" si="4"/>
        <v>58.760000000000005</v>
      </c>
      <c r="L43" s="14">
        <v>1</v>
      </c>
      <c r="M43" s="26" t="s">
        <v>20</v>
      </c>
    </row>
    <row r="44" spans="1:13" ht="21" customHeight="1">
      <c r="A44" s="15"/>
      <c r="B44" s="16"/>
      <c r="C44" s="16"/>
      <c r="D44" s="15"/>
      <c r="E44" s="12" t="s">
        <v>134</v>
      </c>
      <c r="F44" s="12" t="s">
        <v>135</v>
      </c>
      <c r="G44" s="13" t="s">
        <v>110</v>
      </c>
      <c r="H44" s="14">
        <f t="shared" si="0"/>
        <v>29.4</v>
      </c>
      <c r="I44" s="25">
        <v>68.8</v>
      </c>
      <c r="J44" s="14">
        <f t="shared" si="3"/>
        <v>27.52</v>
      </c>
      <c r="K44" s="14">
        <f t="shared" si="4"/>
        <v>56.92</v>
      </c>
      <c r="L44" s="14">
        <v>2</v>
      </c>
      <c r="M44" s="26" t="s">
        <v>20</v>
      </c>
    </row>
    <row r="45" spans="1:13" ht="21" customHeight="1">
      <c r="A45" s="15"/>
      <c r="B45" s="16"/>
      <c r="C45" s="16"/>
      <c r="D45" s="15"/>
      <c r="E45" s="12" t="s">
        <v>136</v>
      </c>
      <c r="F45" s="12" t="s">
        <v>137</v>
      </c>
      <c r="G45" s="13" t="s">
        <v>110</v>
      </c>
      <c r="H45" s="14">
        <f t="shared" si="0"/>
        <v>29.4</v>
      </c>
      <c r="I45" s="25">
        <v>65.6</v>
      </c>
      <c r="J45" s="14">
        <f t="shared" si="3"/>
        <v>26.24</v>
      </c>
      <c r="K45" s="14">
        <f t="shared" si="4"/>
        <v>55.64</v>
      </c>
      <c r="L45" s="14">
        <v>3</v>
      </c>
      <c r="M45" s="26" t="s">
        <v>20</v>
      </c>
    </row>
    <row r="46" spans="1:13" ht="21" customHeight="1">
      <c r="A46" s="17"/>
      <c r="B46" s="18"/>
      <c r="C46" s="18"/>
      <c r="D46" s="17"/>
      <c r="E46" s="12" t="s">
        <v>138</v>
      </c>
      <c r="F46" s="12" t="s">
        <v>139</v>
      </c>
      <c r="G46" s="13" t="s">
        <v>47</v>
      </c>
      <c r="H46" s="14">
        <f t="shared" si="0"/>
        <v>25.2</v>
      </c>
      <c r="I46" s="25">
        <v>69.8</v>
      </c>
      <c r="J46" s="14">
        <f t="shared" si="3"/>
        <v>27.92</v>
      </c>
      <c r="K46" s="14">
        <f t="shared" si="4"/>
        <v>53.120000000000005</v>
      </c>
      <c r="L46" s="14">
        <v>4</v>
      </c>
      <c r="M46" s="14"/>
    </row>
    <row r="47" spans="1:13" ht="21" customHeight="1">
      <c r="A47" s="10">
        <v>625024</v>
      </c>
      <c r="B47" s="11" t="s">
        <v>140</v>
      </c>
      <c r="C47" s="11" t="s">
        <v>141</v>
      </c>
      <c r="D47" s="10">
        <v>1</v>
      </c>
      <c r="E47" s="12" t="s">
        <v>142</v>
      </c>
      <c r="F47" s="12" t="s">
        <v>143</v>
      </c>
      <c r="G47" s="13" t="s">
        <v>144</v>
      </c>
      <c r="H47" s="14">
        <f t="shared" si="0"/>
        <v>30</v>
      </c>
      <c r="I47" s="25">
        <v>75.9</v>
      </c>
      <c r="J47" s="14">
        <f t="shared" si="3"/>
        <v>30.360000000000003</v>
      </c>
      <c r="K47" s="14">
        <f t="shared" si="4"/>
        <v>60.36</v>
      </c>
      <c r="L47" s="14">
        <v>1</v>
      </c>
      <c r="M47" s="26" t="s">
        <v>20</v>
      </c>
    </row>
    <row r="48" spans="1:13" ht="21" customHeight="1">
      <c r="A48" s="15"/>
      <c r="B48" s="16"/>
      <c r="C48" s="16"/>
      <c r="D48" s="15"/>
      <c r="E48" s="12" t="s">
        <v>145</v>
      </c>
      <c r="F48" s="12" t="s">
        <v>146</v>
      </c>
      <c r="G48" s="13" t="s">
        <v>19</v>
      </c>
      <c r="H48" s="14">
        <f t="shared" si="0"/>
        <v>24</v>
      </c>
      <c r="I48" s="25">
        <v>76.2</v>
      </c>
      <c r="J48" s="14">
        <f t="shared" si="3"/>
        <v>30.480000000000004</v>
      </c>
      <c r="K48" s="14">
        <f t="shared" si="4"/>
        <v>54.480000000000004</v>
      </c>
      <c r="L48" s="14">
        <v>2</v>
      </c>
      <c r="M48" s="14"/>
    </row>
    <row r="49" spans="1:13" ht="21" customHeight="1">
      <c r="A49" s="17"/>
      <c r="B49" s="18"/>
      <c r="C49" s="18"/>
      <c r="D49" s="17"/>
      <c r="E49" s="12" t="s">
        <v>147</v>
      </c>
      <c r="F49" s="12" t="s">
        <v>148</v>
      </c>
      <c r="G49" s="13" t="s">
        <v>149</v>
      </c>
      <c r="H49" s="14">
        <f t="shared" si="0"/>
        <v>22.8</v>
      </c>
      <c r="I49" s="25">
        <v>70</v>
      </c>
      <c r="J49" s="14">
        <f t="shared" si="3"/>
        <v>28</v>
      </c>
      <c r="K49" s="14">
        <f t="shared" si="4"/>
        <v>50.8</v>
      </c>
      <c r="L49" s="14">
        <v>3</v>
      </c>
      <c r="M49" s="14"/>
    </row>
    <row r="50" spans="1:13" ht="21" customHeight="1">
      <c r="A50" s="22">
        <v>625029</v>
      </c>
      <c r="B50" s="23" t="s">
        <v>131</v>
      </c>
      <c r="C50" s="23" t="s">
        <v>141</v>
      </c>
      <c r="D50" s="22">
        <v>11</v>
      </c>
      <c r="E50" s="12" t="s">
        <v>150</v>
      </c>
      <c r="F50" s="12" t="s">
        <v>151</v>
      </c>
      <c r="G50" s="13" t="s">
        <v>110</v>
      </c>
      <c r="H50" s="14">
        <f t="shared" si="0"/>
        <v>29.4</v>
      </c>
      <c r="I50" s="25">
        <v>79.6</v>
      </c>
      <c r="J50" s="14">
        <f t="shared" si="3"/>
        <v>31.84</v>
      </c>
      <c r="K50" s="14">
        <f t="shared" si="4"/>
        <v>61.239999999999995</v>
      </c>
      <c r="L50" s="14">
        <v>1</v>
      </c>
      <c r="M50" s="14" t="s">
        <v>20</v>
      </c>
    </row>
    <row r="51" spans="1:13" ht="21" customHeight="1">
      <c r="A51" s="22"/>
      <c r="B51" s="23"/>
      <c r="C51" s="23"/>
      <c r="D51" s="22"/>
      <c r="E51" s="12" t="s">
        <v>152</v>
      </c>
      <c r="F51" s="12" t="s">
        <v>153</v>
      </c>
      <c r="G51" s="13" t="s">
        <v>29</v>
      </c>
      <c r="H51" s="14">
        <f t="shared" si="0"/>
        <v>26.4</v>
      </c>
      <c r="I51" s="25">
        <v>84.8</v>
      </c>
      <c r="J51" s="14">
        <f t="shared" si="3"/>
        <v>33.92</v>
      </c>
      <c r="K51" s="14">
        <f t="shared" si="4"/>
        <v>60.32</v>
      </c>
      <c r="L51" s="14">
        <v>2</v>
      </c>
      <c r="M51" s="14" t="s">
        <v>20</v>
      </c>
    </row>
    <row r="52" spans="1:13" ht="21" customHeight="1">
      <c r="A52" s="22"/>
      <c r="B52" s="23"/>
      <c r="C52" s="23"/>
      <c r="D52" s="22"/>
      <c r="E52" s="12" t="s">
        <v>154</v>
      </c>
      <c r="F52" s="12" t="s">
        <v>155</v>
      </c>
      <c r="G52" s="13" t="s">
        <v>26</v>
      </c>
      <c r="H52" s="14">
        <f t="shared" si="0"/>
        <v>27.599999999999998</v>
      </c>
      <c r="I52" s="25">
        <v>80.8</v>
      </c>
      <c r="J52" s="14">
        <f t="shared" si="3"/>
        <v>32.32</v>
      </c>
      <c r="K52" s="14">
        <f t="shared" si="4"/>
        <v>59.92</v>
      </c>
      <c r="L52" s="14">
        <v>3</v>
      </c>
      <c r="M52" s="14" t="s">
        <v>20</v>
      </c>
    </row>
    <row r="53" spans="1:13" ht="21" customHeight="1">
      <c r="A53" s="22"/>
      <c r="B53" s="23"/>
      <c r="C53" s="23"/>
      <c r="D53" s="22"/>
      <c r="E53" s="12" t="s">
        <v>156</v>
      </c>
      <c r="F53" s="12" t="s">
        <v>157</v>
      </c>
      <c r="G53" s="13" t="s">
        <v>26</v>
      </c>
      <c r="H53" s="14">
        <f t="shared" si="0"/>
        <v>27.599999999999998</v>
      </c>
      <c r="I53" s="25">
        <v>80.2</v>
      </c>
      <c r="J53" s="14">
        <f t="shared" si="3"/>
        <v>32.080000000000005</v>
      </c>
      <c r="K53" s="14">
        <f t="shared" si="4"/>
        <v>59.68000000000001</v>
      </c>
      <c r="L53" s="14">
        <v>4</v>
      </c>
      <c r="M53" s="14" t="s">
        <v>20</v>
      </c>
    </row>
    <row r="54" spans="1:13" ht="21" customHeight="1">
      <c r="A54" s="22"/>
      <c r="B54" s="23"/>
      <c r="C54" s="23"/>
      <c r="D54" s="22"/>
      <c r="E54" s="12" t="s">
        <v>158</v>
      </c>
      <c r="F54" s="12" t="s">
        <v>159</v>
      </c>
      <c r="G54" s="13" t="s">
        <v>42</v>
      </c>
      <c r="H54" s="14">
        <f t="shared" si="0"/>
        <v>28.799999999999997</v>
      </c>
      <c r="I54" s="25">
        <v>76.4</v>
      </c>
      <c r="J54" s="14">
        <f t="shared" si="3"/>
        <v>30.560000000000002</v>
      </c>
      <c r="K54" s="14">
        <f t="shared" si="4"/>
        <v>59.36</v>
      </c>
      <c r="L54" s="14">
        <v>5</v>
      </c>
      <c r="M54" s="14" t="s">
        <v>20</v>
      </c>
    </row>
    <row r="55" spans="1:13" ht="21" customHeight="1">
      <c r="A55" s="22"/>
      <c r="B55" s="23"/>
      <c r="C55" s="23"/>
      <c r="D55" s="22"/>
      <c r="E55" s="12" t="s">
        <v>160</v>
      </c>
      <c r="F55" s="12" t="s">
        <v>161</v>
      </c>
      <c r="G55" s="13" t="s">
        <v>80</v>
      </c>
      <c r="H55" s="14">
        <f t="shared" si="0"/>
        <v>28.2</v>
      </c>
      <c r="I55" s="25">
        <v>75.6</v>
      </c>
      <c r="J55" s="14">
        <f t="shared" si="3"/>
        <v>30.24</v>
      </c>
      <c r="K55" s="14">
        <f t="shared" si="4"/>
        <v>58.44</v>
      </c>
      <c r="L55" s="14">
        <v>6</v>
      </c>
      <c r="M55" s="14" t="s">
        <v>20</v>
      </c>
    </row>
    <row r="56" spans="1:13" ht="21" customHeight="1">
      <c r="A56" s="22"/>
      <c r="B56" s="23"/>
      <c r="C56" s="23"/>
      <c r="D56" s="22"/>
      <c r="E56" s="12" t="s">
        <v>162</v>
      </c>
      <c r="F56" s="12" t="s">
        <v>163</v>
      </c>
      <c r="G56" s="13" t="s">
        <v>80</v>
      </c>
      <c r="H56" s="14">
        <f t="shared" si="0"/>
        <v>28.2</v>
      </c>
      <c r="I56" s="25">
        <v>75</v>
      </c>
      <c r="J56" s="14">
        <f t="shared" si="3"/>
        <v>30</v>
      </c>
      <c r="K56" s="14">
        <f t="shared" si="4"/>
        <v>58.2</v>
      </c>
      <c r="L56" s="14">
        <v>7</v>
      </c>
      <c r="M56" s="14" t="s">
        <v>20</v>
      </c>
    </row>
    <row r="57" spans="1:13" ht="21" customHeight="1">
      <c r="A57" s="22"/>
      <c r="B57" s="23"/>
      <c r="C57" s="23"/>
      <c r="D57" s="22"/>
      <c r="E57" s="12" t="s">
        <v>164</v>
      </c>
      <c r="F57" s="12" t="s">
        <v>165</v>
      </c>
      <c r="G57" s="13" t="s">
        <v>47</v>
      </c>
      <c r="H57" s="14">
        <f t="shared" si="0"/>
        <v>25.2</v>
      </c>
      <c r="I57" s="25">
        <v>81.4</v>
      </c>
      <c r="J57" s="14">
        <f t="shared" si="3"/>
        <v>32.56</v>
      </c>
      <c r="K57" s="14">
        <f t="shared" si="4"/>
        <v>57.760000000000005</v>
      </c>
      <c r="L57" s="14">
        <v>8</v>
      </c>
      <c r="M57" s="14" t="s">
        <v>20</v>
      </c>
    </row>
    <row r="58" spans="1:13" ht="21" customHeight="1">
      <c r="A58" s="22"/>
      <c r="B58" s="23"/>
      <c r="C58" s="23"/>
      <c r="D58" s="22"/>
      <c r="E58" s="12" t="s">
        <v>166</v>
      </c>
      <c r="F58" s="12" t="s">
        <v>167</v>
      </c>
      <c r="G58" s="13" t="s">
        <v>42</v>
      </c>
      <c r="H58" s="14">
        <f t="shared" si="0"/>
        <v>28.799999999999997</v>
      </c>
      <c r="I58" s="25">
        <v>71.8</v>
      </c>
      <c r="J58" s="14">
        <f t="shared" si="3"/>
        <v>28.72</v>
      </c>
      <c r="K58" s="14">
        <f t="shared" si="4"/>
        <v>57.519999999999996</v>
      </c>
      <c r="L58" s="14">
        <v>9</v>
      </c>
      <c r="M58" s="14" t="s">
        <v>20</v>
      </c>
    </row>
    <row r="59" spans="1:13" ht="21" customHeight="1">
      <c r="A59" s="22"/>
      <c r="B59" s="23"/>
      <c r="C59" s="23"/>
      <c r="D59" s="22"/>
      <c r="E59" s="12" t="s">
        <v>168</v>
      </c>
      <c r="F59" s="12" t="s">
        <v>169</v>
      </c>
      <c r="G59" s="13" t="s">
        <v>29</v>
      </c>
      <c r="H59" s="14">
        <f t="shared" si="0"/>
        <v>26.4</v>
      </c>
      <c r="I59" s="25">
        <v>77.2</v>
      </c>
      <c r="J59" s="14">
        <f t="shared" si="3"/>
        <v>30.880000000000003</v>
      </c>
      <c r="K59" s="14">
        <f t="shared" si="4"/>
        <v>57.28</v>
      </c>
      <c r="L59" s="14">
        <v>10</v>
      </c>
      <c r="M59" s="14" t="s">
        <v>20</v>
      </c>
    </row>
    <row r="60" spans="1:13" ht="21" customHeight="1">
      <c r="A60" s="22"/>
      <c r="B60" s="23"/>
      <c r="C60" s="23"/>
      <c r="D60" s="22"/>
      <c r="E60" s="12" t="s">
        <v>170</v>
      </c>
      <c r="F60" s="12" t="s">
        <v>171</v>
      </c>
      <c r="G60" s="13" t="s">
        <v>26</v>
      </c>
      <c r="H60" s="14">
        <f t="shared" si="0"/>
        <v>27.599999999999998</v>
      </c>
      <c r="I60" s="25">
        <v>73.4</v>
      </c>
      <c r="J60" s="14">
        <f t="shared" si="3"/>
        <v>29.360000000000003</v>
      </c>
      <c r="K60" s="14">
        <f t="shared" si="4"/>
        <v>56.96</v>
      </c>
      <c r="L60" s="14">
        <v>11</v>
      </c>
      <c r="M60" s="14" t="s">
        <v>20</v>
      </c>
    </row>
    <row r="61" spans="1:13" ht="21" customHeight="1">
      <c r="A61" s="22"/>
      <c r="B61" s="23"/>
      <c r="C61" s="23"/>
      <c r="D61" s="22"/>
      <c r="E61" s="12" t="s">
        <v>172</v>
      </c>
      <c r="F61" s="12" t="s">
        <v>173</v>
      </c>
      <c r="G61" s="13" t="s">
        <v>102</v>
      </c>
      <c r="H61" s="14">
        <f t="shared" si="0"/>
        <v>24.599999999999998</v>
      </c>
      <c r="I61" s="25">
        <v>80.8</v>
      </c>
      <c r="J61" s="14">
        <f t="shared" si="3"/>
        <v>32.32</v>
      </c>
      <c r="K61" s="14">
        <f t="shared" si="4"/>
        <v>56.92</v>
      </c>
      <c r="L61" s="14">
        <v>12</v>
      </c>
      <c r="M61" s="14"/>
    </row>
    <row r="62" spans="1:13" ht="21" customHeight="1">
      <c r="A62" s="22"/>
      <c r="B62" s="23"/>
      <c r="C62" s="23"/>
      <c r="D62" s="22"/>
      <c r="E62" s="12" t="s">
        <v>174</v>
      </c>
      <c r="F62" s="12" t="s">
        <v>175</v>
      </c>
      <c r="G62" s="13" t="s">
        <v>176</v>
      </c>
      <c r="H62" s="14">
        <f t="shared" si="0"/>
        <v>25.8</v>
      </c>
      <c r="I62" s="25">
        <v>77</v>
      </c>
      <c r="J62" s="14">
        <f t="shared" si="3"/>
        <v>30.8</v>
      </c>
      <c r="K62" s="14">
        <f t="shared" si="4"/>
        <v>56.6</v>
      </c>
      <c r="L62" s="14">
        <v>13</v>
      </c>
      <c r="M62" s="14"/>
    </row>
    <row r="63" spans="1:13" ht="21" customHeight="1">
      <c r="A63" s="22"/>
      <c r="B63" s="23"/>
      <c r="C63" s="23"/>
      <c r="D63" s="22"/>
      <c r="E63" s="12" t="s">
        <v>177</v>
      </c>
      <c r="F63" s="12" t="s">
        <v>178</v>
      </c>
      <c r="G63" s="13" t="s">
        <v>47</v>
      </c>
      <c r="H63" s="14">
        <f t="shared" si="0"/>
        <v>25.2</v>
      </c>
      <c r="I63" s="25">
        <v>78</v>
      </c>
      <c r="J63" s="14">
        <f t="shared" si="3"/>
        <v>31.200000000000003</v>
      </c>
      <c r="K63" s="14">
        <f t="shared" si="4"/>
        <v>56.400000000000006</v>
      </c>
      <c r="L63" s="14">
        <v>14</v>
      </c>
      <c r="M63" s="14"/>
    </row>
    <row r="64" spans="1:13" ht="21" customHeight="1">
      <c r="A64" s="22"/>
      <c r="B64" s="23"/>
      <c r="C64" s="23"/>
      <c r="D64" s="22"/>
      <c r="E64" s="12" t="s">
        <v>179</v>
      </c>
      <c r="F64" s="12" t="s">
        <v>180</v>
      </c>
      <c r="G64" s="13" t="s">
        <v>26</v>
      </c>
      <c r="H64" s="14">
        <f t="shared" si="0"/>
        <v>27.599999999999998</v>
      </c>
      <c r="I64" s="25">
        <v>72</v>
      </c>
      <c r="J64" s="14">
        <f t="shared" si="3"/>
        <v>28.8</v>
      </c>
      <c r="K64" s="14">
        <f t="shared" si="4"/>
        <v>56.4</v>
      </c>
      <c r="L64" s="14">
        <v>14</v>
      </c>
      <c r="M64" s="14"/>
    </row>
    <row r="65" spans="1:13" ht="21" customHeight="1">
      <c r="A65" s="22"/>
      <c r="B65" s="23"/>
      <c r="C65" s="23"/>
      <c r="D65" s="22"/>
      <c r="E65" s="12" t="s">
        <v>181</v>
      </c>
      <c r="F65" s="12" t="s">
        <v>182</v>
      </c>
      <c r="G65" s="13" t="s">
        <v>29</v>
      </c>
      <c r="H65" s="14">
        <f t="shared" si="0"/>
        <v>26.4</v>
      </c>
      <c r="I65" s="25">
        <v>74.8</v>
      </c>
      <c r="J65" s="14">
        <f t="shared" si="3"/>
        <v>29.92</v>
      </c>
      <c r="K65" s="14">
        <f t="shared" si="4"/>
        <v>56.32</v>
      </c>
      <c r="L65" s="14">
        <v>16</v>
      </c>
      <c r="M65" s="14"/>
    </row>
    <row r="66" spans="1:13" ht="21" customHeight="1">
      <c r="A66" s="22"/>
      <c r="B66" s="23"/>
      <c r="C66" s="23"/>
      <c r="D66" s="22"/>
      <c r="E66" s="12" t="s">
        <v>183</v>
      </c>
      <c r="F66" s="12" t="s">
        <v>184</v>
      </c>
      <c r="G66" s="13" t="s">
        <v>29</v>
      </c>
      <c r="H66" s="14">
        <f t="shared" si="0"/>
        <v>26.4</v>
      </c>
      <c r="I66" s="25">
        <v>74.6</v>
      </c>
      <c r="J66" s="14">
        <f t="shared" si="3"/>
        <v>29.84</v>
      </c>
      <c r="K66" s="14">
        <f t="shared" si="4"/>
        <v>56.239999999999995</v>
      </c>
      <c r="L66" s="14">
        <v>17</v>
      </c>
      <c r="M66" s="14"/>
    </row>
    <row r="67" spans="1:13" ht="21" customHeight="1">
      <c r="A67" s="22"/>
      <c r="B67" s="23"/>
      <c r="C67" s="23"/>
      <c r="D67" s="22"/>
      <c r="E67" s="12" t="s">
        <v>185</v>
      </c>
      <c r="F67" s="12" t="s">
        <v>186</v>
      </c>
      <c r="G67" s="13" t="s">
        <v>176</v>
      </c>
      <c r="H67" s="14">
        <f t="shared" si="0"/>
        <v>25.8</v>
      </c>
      <c r="I67" s="25">
        <v>74.4</v>
      </c>
      <c r="J67" s="14">
        <f t="shared" si="3"/>
        <v>29.760000000000005</v>
      </c>
      <c r="K67" s="14">
        <f t="shared" si="4"/>
        <v>55.56</v>
      </c>
      <c r="L67" s="14">
        <v>18</v>
      </c>
      <c r="M67" s="14"/>
    </row>
    <row r="68" spans="1:13" ht="21" customHeight="1">
      <c r="A68" s="22"/>
      <c r="B68" s="23"/>
      <c r="C68" s="23"/>
      <c r="D68" s="22"/>
      <c r="E68" s="12" t="s">
        <v>187</v>
      </c>
      <c r="F68" s="12" t="s">
        <v>188</v>
      </c>
      <c r="G68" s="13" t="s">
        <v>86</v>
      </c>
      <c r="H68" s="14">
        <f aca="true" t="shared" si="5" ref="H68:H83">G68*0.6</f>
        <v>27</v>
      </c>
      <c r="I68" s="25">
        <v>70</v>
      </c>
      <c r="J68" s="14">
        <f t="shared" si="3"/>
        <v>28</v>
      </c>
      <c r="K68" s="14">
        <f t="shared" si="4"/>
        <v>55</v>
      </c>
      <c r="L68" s="14">
        <v>19</v>
      </c>
      <c r="M68" s="14"/>
    </row>
    <row r="69" spans="1:13" ht="21" customHeight="1">
      <c r="A69" s="22"/>
      <c r="B69" s="23"/>
      <c r="C69" s="23"/>
      <c r="D69" s="22"/>
      <c r="E69" s="12" t="s">
        <v>189</v>
      </c>
      <c r="F69" s="12" t="s">
        <v>190</v>
      </c>
      <c r="G69" s="13" t="s">
        <v>86</v>
      </c>
      <c r="H69" s="14">
        <f t="shared" si="5"/>
        <v>27</v>
      </c>
      <c r="I69" s="25">
        <v>69.6</v>
      </c>
      <c r="J69" s="14">
        <f t="shared" si="3"/>
        <v>27.84</v>
      </c>
      <c r="K69" s="14">
        <f t="shared" si="4"/>
        <v>54.84</v>
      </c>
      <c r="L69" s="14">
        <v>20</v>
      </c>
      <c r="M69" s="14"/>
    </row>
    <row r="70" spans="1:13" ht="21" customHeight="1">
      <c r="A70" s="22"/>
      <c r="B70" s="23"/>
      <c r="C70" s="23"/>
      <c r="D70" s="22"/>
      <c r="E70" s="12" t="s">
        <v>191</v>
      </c>
      <c r="F70" s="12" t="s">
        <v>192</v>
      </c>
      <c r="G70" s="13" t="s">
        <v>86</v>
      </c>
      <c r="H70" s="14">
        <f t="shared" si="5"/>
        <v>27</v>
      </c>
      <c r="I70" s="25">
        <v>68</v>
      </c>
      <c r="J70" s="14">
        <f t="shared" si="3"/>
        <v>27.200000000000003</v>
      </c>
      <c r="K70" s="14">
        <f t="shared" si="4"/>
        <v>54.2</v>
      </c>
      <c r="L70" s="14">
        <v>21</v>
      </c>
      <c r="M70" s="14"/>
    </row>
    <row r="71" spans="1:13" ht="21" customHeight="1">
      <c r="A71" s="22"/>
      <c r="B71" s="23"/>
      <c r="C71" s="23"/>
      <c r="D71" s="22"/>
      <c r="E71" s="12" t="s">
        <v>193</v>
      </c>
      <c r="F71" s="12" t="s">
        <v>194</v>
      </c>
      <c r="G71" s="13" t="s">
        <v>47</v>
      </c>
      <c r="H71" s="14">
        <f t="shared" si="5"/>
        <v>25.2</v>
      </c>
      <c r="I71" s="25">
        <v>72.4</v>
      </c>
      <c r="J71" s="14">
        <f t="shared" si="3"/>
        <v>28.960000000000004</v>
      </c>
      <c r="K71" s="14">
        <f t="shared" si="4"/>
        <v>54.160000000000004</v>
      </c>
      <c r="L71" s="14">
        <v>22</v>
      </c>
      <c r="M71" s="14"/>
    </row>
    <row r="72" spans="1:13" ht="21" customHeight="1">
      <c r="A72" s="22"/>
      <c r="B72" s="23"/>
      <c r="C72" s="23"/>
      <c r="D72" s="22"/>
      <c r="E72" s="12" t="s">
        <v>195</v>
      </c>
      <c r="F72" s="12" t="s">
        <v>196</v>
      </c>
      <c r="G72" s="13" t="s">
        <v>176</v>
      </c>
      <c r="H72" s="14">
        <f t="shared" si="5"/>
        <v>25.8</v>
      </c>
      <c r="I72" s="25">
        <v>70.6</v>
      </c>
      <c r="J72" s="14">
        <f t="shared" si="3"/>
        <v>28.24</v>
      </c>
      <c r="K72" s="14">
        <f t="shared" si="4"/>
        <v>54.04</v>
      </c>
      <c r="L72" s="14">
        <v>23</v>
      </c>
      <c r="M72" s="14"/>
    </row>
    <row r="73" spans="1:13" ht="21" customHeight="1">
      <c r="A73" s="22"/>
      <c r="B73" s="23"/>
      <c r="C73" s="23"/>
      <c r="D73" s="22"/>
      <c r="E73" s="12" t="s">
        <v>197</v>
      </c>
      <c r="F73" s="12" t="s">
        <v>198</v>
      </c>
      <c r="G73" s="13" t="s">
        <v>176</v>
      </c>
      <c r="H73" s="14">
        <f t="shared" si="5"/>
        <v>25.8</v>
      </c>
      <c r="I73" s="25">
        <v>70.2</v>
      </c>
      <c r="J73" s="14">
        <f t="shared" si="3"/>
        <v>28.080000000000002</v>
      </c>
      <c r="K73" s="14">
        <f t="shared" si="4"/>
        <v>53.88</v>
      </c>
      <c r="L73" s="14">
        <v>24</v>
      </c>
      <c r="M73" s="14"/>
    </row>
    <row r="74" spans="1:13" ht="21" customHeight="1">
      <c r="A74" s="22"/>
      <c r="B74" s="23"/>
      <c r="C74" s="23"/>
      <c r="D74" s="22"/>
      <c r="E74" s="12" t="s">
        <v>199</v>
      </c>
      <c r="F74" s="12" t="s">
        <v>200</v>
      </c>
      <c r="G74" s="13" t="s">
        <v>102</v>
      </c>
      <c r="H74" s="14">
        <f t="shared" si="5"/>
        <v>24.599999999999998</v>
      </c>
      <c r="I74" s="25">
        <v>73.2</v>
      </c>
      <c r="J74" s="14">
        <f t="shared" si="3"/>
        <v>29.28</v>
      </c>
      <c r="K74" s="14">
        <f t="shared" si="4"/>
        <v>53.879999999999995</v>
      </c>
      <c r="L74" s="14">
        <v>24</v>
      </c>
      <c r="M74" s="14"/>
    </row>
    <row r="75" spans="1:13" ht="21" customHeight="1">
      <c r="A75" s="22"/>
      <c r="B75" s="23"/>
      <c r="C75" s="23"/>
      <c r="D75" s="22"/>
      <c r="E75" s="12" t="s">
        <v>201</v>
      </c>
      <c r="F75" s="12" t="s">
        <v>202</v>
      </c>
      <c r="G75" s="13" t="s">
        <v>176</v>
      </c>
      <c r="H75" s="14">
        <f t="shared" si="5"/>
        <v>25.8</v>
      </c>
      <c r="I75" s="25">
        <v>69.4</v>
      </c>
      <c r="J75" s="14">
        <f t="shared" si="3"/>
        <v>27.760000000000005</v>
      </c>
      <c r="K75" s="14">
        <f t="shared" si="4"/>
        <v>53.56</v>
      </c>
      <c r="L75" s="14">
        <v>26</v>
      </c>
      <c r="M75" s="14"/>
    </row>
    <row r="76" spans="1:13" ht="21" customHeight="1">
      <c r="A76" s="22"/>
      <c r="B76" s="23"/>
      <c r="C76" s="23"/>
      <c r="D76" s="22"/>
      <c r="E76" s="12" t="s">
        <v>203</v>
      </c>
      <c r="F76" s="12" t="s">
        <v>204</v>
      </c>
      <c r="G76" s="13" t="s">
        <v>29</v>
      </c>
      <c r="H76" s="14">
        <f t="shared" si="5"/>
        <v>26.4</v>
      </c>
      <c r="I76" s="25">
        <v>67.8</v>
      </c>
      <c r="J76" s="14">
        <f t="shared" si="3"/>
        <v>27.12</v>
      </c>
      <c r="K76" s="14">
        <f t="shared" si="4"/>
        <v>53.519999999999996</v>
      </c>
      <c r="L76" s="14">
        <v>27</v>
      </c>
      <c r="M76" s="14"/>
    </row>
    <row r="77" spans="1:13" ht="21" customHeight="1">
      <c r="A77" s="22"/>
      <c r="B77" s="23"/>
      <c r="C77" s="23"/>
      <c r="D77" s="22"/>
      <c r="E77" s="12" t="s">
        <v>205</v>
      </c>
      <c r="F77" s="12" t="s">
        <v>206</v>
      </c>
      <c r="G77" s="13" t="s">
        <v>29</v>
      </c>
      <c r="H77" s="14">
        <f t="shared" si="5"/>
        <v>26.4</v>
      </c>
      <c r="I77" s="25">
        <v>67</v>
      </c>
      <c r="J77" s="14">
        <f t="shared" si="3"/>
        <v>26.8</v>
      </c>
      <c r="K77" s="14">
        <f t="shared" si="4"/>
        <v>53.2</v>
      </c>
      <c r="L77" s="14">
        <v>28</v>
      </c>
      <c r="M77" s="14"/>
    </row>
    <row r="78" spans="1:13" ht="21" customHeight="1">
      <c r="A78" s="22"/>
      <c r="B78" s="23"/>
      <c r="C78" s="23"/>
      <c r="D78" s="22"/>
      <c r="E78" s="12" t="s">
        <v>207</v>
      </c>
      <c r="F78" s="12" t="s">
        <v>208</v>
      </c>
      <c r="G78" s="13" t="s">
        <v>86</v>
      </c>
      <c r="H78" s="14">
        <f t="shared" si="5"/>
        <v>27</v>
      </c>
      <c r="I78" s="25">
        <v>65.2</v>
      </c>
      <c r="J78" s="14">
        <f t="shared" si="3"/>
        <v>26.080000000000002</v>
      </c>
      <c r="K78" s="14">
        <f t="shared" si="4"/>
        <v>53.08</v>
      </c>
      <c r="L78" s="14">
        <v>29</v>
      </c>
      <c r="M78" s="14"/>
    </row>
    <row r="79" spans="1:13" ht="21" customHeight="1">
      <c r="A79" s="22"/>
      <c r="B79" s="23"/>
      <c r="C79" s="23"/>
      <c r="D79" s="22"/>
      <c r="E79" s="12" t="s">
        <v>209</v>
      </c>
      <c r="F79" s="12" t="s">
        <v>210</v>
      </c>
      <c r="G79" s="13" t="s">
        <v>102</v>
      </c>
      <c r="H79" s="14">
        <f t="shared" si="5"/>
        <v>24.599999999999998</v>
      </c>
      <c r="I79" s="25">
        <v>70</v>
      </c>
      <c r="J79" s="14">
        <f t="shared" si="3"/>
        <v>28</v>
      </c>
      <c r="K79" s="14">
        <f t="shared" si="4"/>
        <v>52.599999999999994</v>
      </c>
      <c r="L79" s="14">
        <v>30</v>
      </c>
      <c r="M79" s="14"/>
    </row>
    <row r="80" spans="1:13" ht="21" customHeight="1">
      <c r="A80" s="22"/>
      <c r="B80" s="23"/>
      <c r="C80" s="23"/>
      <c r="D80" s="22"/>
      <c r="E80" s="12" t="s">
        <v>211</v>
      </c>
      <c r="F80" s="12" t="s">
        <v>212</v>
      </c>
      <c r="G80" s="13" t="s">
        <v>47</v>
      </c>
      <c r="H80" s="14">
        <f t="shared" si="5"/>
        <v>25.2</v>
      </c>
      <c r="I80" s="25">
        <v>68.4</v>
      </c>
      <c r="J80" s="14">
        <f t="shared" si="3"/>
        <v>27.360000000000003</v>
      </c>
      <c r="K80" s="14">
        <f t="shared" si="4"/>
        <v>52.56</v>
      </c>
      <c r="L80" s="14">
        <v>31</v>
      </c>
      <c r="M80" s="14"/>
    </row>
    <row r="81" spans="1:13" ht="21" customHeight="1">
      <c r="A81" s="22"/>
      <c r="B81" s="23"/>
      <c r="C81" s="23"/>
      <c r="D81" s="22"/>
      <c r="E81" s="12" t="s">
        <v>213</v>
      </c>
      <c r="F81" s="12" t="s">
        <v>214</v>
      </c>
      <c r="G81" s="13" t="s">
        <v>47</v>
      </c>
      <c r="H81" s="14">
        <f t="shared" si="5"/>
        <v>25.2</v>
      </c>
      <c r="I81" s="25">
        <v>67.4</v>
      </c>
      <c r="J81" s="14">
        <f t="shared" si="3"/>
        <v>26.960000000000004</v>
      </c>
      <c r="K81" s="14">
        <f t="shared" si="4"/>
        <v>52.160000000000004</v>
      </c>
      <c r="L81" s="14">
        <v>32</v>
      </c>
      <c r="M81" s="14"/>
    </row>
    <row r="82" spans="1:13" ht="21" customHeight="1">
      <c r="A82" s="22"/>
      <c r="B82" s="23"/>
      <c r="C82" s="23"/>
      <c r="D82" s="22"/>
      <c r="E82" s="12" t="s">
        <v>215</v>
      </c>
      <c r="F82" s="12" t="s">
        <v>216</v>
      </c>
      <c r="G82" s="13" t="s">
        <v>47</v>
      </c>
      <c r="H82" s="14">
        <f t="shared" si="5"/>
        <v>25.2</v>
      </c>
      <c r="I82" s="25">
        <v>67</v>
      </c>
      <c r="J82" s="14">
        <f t="shared" si="3"/>
        <v>26.8</v>
      </c>
      <c r="K82" s="14">
        <f t="shared" si="4"/>
        <v>52</v>
      </c>
      <c r="L82" s="14">
        <v>33</v>
      </c>
      <c r="M82" s="14"/>
    </row>
    <row r="83" spans="1:13" ht="21" customHeight="1">
      <c r="A83" s="22"/>
      <c r="B83" s="23"/>
      <c r="C83" s="23"/>
      <c r="D83" s="22"/>
      <c r="E83" s="12" t="s">
        <v>217</v>
      </c>
      <c r="F83" s="12" t="s">
        <v>218</v>
      </c>
      <c r="G83" s="13" t="s">
        <v>102</v>
      </c>
      <c r="H83" s="14">
        <f t="shared" si="5"/>
        <v>24.599999999999998</v>
      </c>
      <c r="I83" s="25">
        <v>64</v>
      </c>
      <c r="J83" s="14">
        <f t="shared" si="3"/>
        <v>25.6</v>
      </c>
      <c r="K83" s="14">
        <f t="shared" si="4"/>
        <v>50.2</v>
      </c>
      <c r="L83" s="14">
        <v>34</v>
      </c>
      <c r="M83" s="14"/>
    </row>
    <row r="84" spans="1:13" ht="21" customHeight="1">
      <c r="A84" s="14">
        <v>625030</v>
      </c>
      <c r="B84" s="7" t="s">
        <v>219</v>
      </c>
      <c r="C84" s="7" t="s">
        <v>220</v>
      </c>
      <c r="D84" s="14">
        <v>1</v>
      </c>
      <c r="E84" s="12" t="s">
        <v>221</v>
      </c>
      <c r="F84" s="12" t="s">
        <v>222</v>
      </c>
      <c r="G84" s="13" t="s">
        <v>223</v>
      </c>
      <c r="H84" s="14">
        <f aca="true" t="shared" si="6" ref="H70:H114">G84*0.6</f>
        <v>19.2</v>
      </c>
      <c r="I84" s="25">
        <v>71.8</v>
      </c>
      <c r="J84" s="14">
        <f t="shared" si="3"/>
        <v>28.72</v>
      </c>
      <c r="K84" s="14">
        <f t="shared" si="4"/>
        <v>47.92</v>
      </c>
      <c r="L84" s="14">
        <v>1</v>
      </c>
      <c r="M84" s="26" t="s">
        <v>20</v>
      </c>
    </row>
    <row r="85" spans="1:13" ht="21" customHeight="1">
      <c r="A85" s="10">
        <v>625031</v>
      </c>
      <c r="B85" s="11" t="s">
        <v>224</v>
      </c>
      <c r="C85" s="27" t="s">
        <v>112</v>
      </c>
      <c r="D85" s="10">
        <v>2</v>
      </c>
      <c r="E85" s="12" t="s">
        <v>225</v>
      </c>
      <c r="F85" s="12" t="s">
        <v>226</v>
      </c>
      <c r="G85" s="13" t="s">
        <v>227</v>
      </c>
      <c r="H85" s="14">
        <f t="shared" si="6"/>
        <v>36</v>
      </c>
      <c r="I85" s="25">
        <v>73.4</v>
      </c>
      <c r="J85" s="14">
        <f t="shared" si="3"/>
        <v>29.360000000000003</v>
      </c>
      <c r="K85" s="14">
        <f t="shared" si="4"/>
        <v>65.36</v>
      </c>
      <c r="L85" s="14">
        <v>1</v>
      </c>
      <c r="M85" s="26" t="s">
        <v>20</v>
      </c>
    </row>
    <row r="86" spans="1:13" ht="21" customHeight="1">
      <c r="A86" s="15"/>
      <c r="B86" s="16"/>
      <c r="C86" s="28"/>
      <c r="D86" s="15"/>
      <c r="E86" s="12" t="s">
        <v>228</v>
      </c>
      <c r="F86" s="12" t="s">
        <v>229</v>
      </c>
      <c r="G86" s="13" t="s">
        <v>39</v>
      </c>
      <c r="H86" s="14">
        <f t="shared" si="6"/>
        <v>31.2</v>
      </c>
      <c r="I86" s="25">
        <v>73.8</v>
      </c>
      <c r="J86" s="14">
        <f t="shared" si="3"/>
        <v>29.52</v>
      </c>
      <c r="K86" s="14">
        <f t="shared" si="4"/>
        <v>60.72</v>
      </c>
      <c r="L86" s="14">
        <v>2</v>
      </c>
      <c r="M86" s="26" t="s">
        <v>20</v>
      </c>
    </row>
    <row r="87" spans="1:13" ht="21" customHeight="1">
      <c r="A87" s="15"/>
      <c r="B87" s="16"/>
      <c r="C87" s="28"/>
      <c r="D87" s="15"/>
      <c r="E87" s="12" t="s">
        <v>230</v>
      </c>
      <c r="F87" s="12" t="s">
        <v>231</v>
      </c>
      <c r="G87" s="13" t="s">
        <v>176</v>
      </c>
      <c r="H87" s="14">
        <f t="shared" si="6"/>
        <v>25.8</v>
      </c>
      <c r="I87" s="25">
        <v>74</v>
      </c>
      <c r="J87" s="14">
        <f t="shared" si="3"/>
        <v>29.6</v>
      </c>
      <c r="K87" s="14">
        <f t="shared" si="4"/>
        <v>55.400000000000006</v>
      </c>
      <c r="L87" s="14">
        <v>3</v>
      </c>
      <c r="M87" s="14"/>
    </row>
    <row r="88" spans="1:13" ht="21" customHeight="1">
      <c r="A88" s="15"/>
      <c r="B88" s="16"/>
      <c r="C88" s="28"/>
      <c r="D88" s="15"/>
      <c r="E88" s="12" t="s">
        <v>232</v>
      </c>
      <c r="F88" s="12" t="s">
        <v>233</v>
      </c>
      <c r="G88" s="13" t="s">
        <v>102</v>
      </c>
      <c r="H88" s="14">
        <f t="shared" si="6"/>
        <v>24.599999999999998</v>
      </c>
      <c r="I88" s="25">
        <v>73.2</v>
      </c>
      <c r="J88" s="14">
        <f t="shared" si="3"/>
        <v>29.28</v>
      </c>
      <c r="K88" s="14">
        <f t="shared" si="4"/>
        <v>53.879999999999995</v>
      </c>
      <c r="L88" s="14">
        <v>4</v>
      </c>
      <c r="M88" s="14"/>
    </row>
    <row r="89" spans="1:13" ht="21" customHeight="1">
      <c r="A89" s="15"/>
      <c r="B89" s="16"/>
      <c r="C89" s="28"/>
      <c r="D89" s="15"/>
      <c r="E89" s="12" t="s">
        <v>234</v>
      </c>
      <c r="F89" s="12" t="s">
        <v>235</v>
      </c>
      <c r="G89" s="13" t="s">
        <v>236</v>
      </c>
      <c r="H89" s="14">
        <f t="shared" si="6"/>
        <v>22.2</v>
      </c>
      <c r="I89" s="25">
        <v>61</v>
      </c>
      <c r="J89" s="14">
        <f t="shared" si="3"/>
        <v>24.400000000000002</v>
      </c>
      <c r="K89" s="14">
        <f t="shared" si="4"/>
        <v>46.6</v>
      </c>
      <c r="L89" s="14">
        <v>5</v>
      </c>
      <c r="M89" s="14"/>
    </row>
    <row r="90" spans="1:13" ht="21" customHeight="1">
      <c r="A90" s="17"/>
      <c r="B90" s="18"/>
      <c r="C90" s="29"/>
      <c r="D90" s="17"/>
      <c r="E90" s="12" t="s">
        <v>237</v>
      </c>
      <c r="F90" s="12" t="s">
        <v>238</v>
      </c>
      <c r="G90" s="13" t="s">
        <v>36</v>
      </c>
      <c r="H90" s="14">
        <f t="shared" si="6"/>
        <v>39</v>
      </c>
      <c r="I90" s="30" t="s">
        <v>94</v>
      </c>
      <c r="J90" s="14"/>
      <c r="K90" s="14"/>
      <c r="L90" s="26"/>
      <c r="M90" s="14"/>
    </row>
    <row r="91" spans="1:13" ht="21" customHeight="1">
      <c r="A91" s="14">
        <v>625032</v>
      </c>
      <c r="B91" s="7" t="s">
        <v>131</v>
      </c>
      <c r="C91" s="7" t="s">
        <v>239</v>
      </c>
      <c r="D91" s="14">
        <v>8</v>
      </c>
      <c r="E91" s="12" t="s">
        <v>240</v>
      </c>
      <c r="F91" s="12" t="s">
        <v>241</v>
      </c>
      <c r="G91" s="13" t="s">
        <v>23</v>
      </c>
      <c r="H91" s="14">
        <f t="shared" si="6"/>
        <v>30.599999999999998</v>
      </c>
      <c r="I91" s="25">
        <v>78.2</v>
      </c>
      <c r="J91" s="14">
        <f aca="true" t="shared" si="7" ref="J91:J114">I91*0.4</f>
        <v>31.28</v>
      </c>
      <c r="K91" s="14">
        <f aca="true" t="shared" si="8" ref="K91:K114">J91+H91</f>
        <v>61.879999999999995</v>
      </c>
      <c r="L91" s="14">
        <v>1</v>
      </c>
      <c r="M91" s="26" t="s">
        <v>20</v>
      </c>
    </row>
    <row r="92" spans="1:13" ht="21" customHeight="1">
      <c r="A92" s="14"/>
      <c r="B92" s="7"/>
      <c r="C92" s="7"/>
      <c r="D92" s="14"/>
      <c r="E92" s="12" t="s">
        <v>242</v>
      </c>
      <c r="F92" s="12" t="s">
        <v>243</v>
      </c>
      <c r="G92" s="13" t="s">
        <v>47</v>
      </c>
      <c r="H92" s="14">
        <f t="shared" si="6"/>
        <v>25.2</v>
      </c>
      <c r="I92" s="25">
        <v>82.4</v>
      </c>
      <c r="J92" s="14">
        <f t="shared" si="7"/>
        <v>32.96</v>
      </c>
      <c r="K92" s="14">
        <f t="shared" si="8"/>
        <v>58.16</v>
      </c>
      <c r="L92" s="14">
        <v>2</v>
      </c>
      <c r="M92" s="26" t="s">
        <v>20</v>
      </c>
    </row>
    <row r="93" spans="1:13" ht="21" customHeight="1">
      <c r="A93" s="14"/>
      <c r="B93" s="7"/>
      <c r="C93" s="7"/>
      <c r="D93" s="14"/>
      <c r="E93" s="12" t="s">
        <v>244</v>
      </c>
      <c r="F93" s="12" t="s">
        <v>245</v>
      </c>
      <c r="G93" s="13" t="s">
        <v>86</v>
      </c>
      <c r="H93" s="14">
        <f t="shared" si="6"/>
        <v>27</v>
      </c>
      <c r="I93" s="25">
        <v>76.2</v>
      </c>
      <c r="J93" s="14">
        <f t="shared" si="7"/>
        <v>30.480000000000004</v>
      </c>
      <c r="K93" s="14">
        <f t="shared" si="8"/>
        <v>57.480000000000004</v>
      </c>
      <c r="L93" s="14">
        <v>3</v>
      </c>
      <c r="M93" s="26" t="s">
        <v>20</v>
      </c>
    </row>
    <row r="94" spans="1:13" ht="21" customHeight="1">
      <c r="A94" s="14"/>
      <c r="B94" s="7"/>
      <c r="C94" s="7"/>
      <c r="D94" s="14"/>
      <c r="E94" s="12" t="s">
        <v>246</v>
      </c>
      <c r="F94" s="12" t="s">
        <v>247</v>
      </c>
      <c r="G94" s="13" t="s">
        <v>32</v>
      </c>
      <c r="H94" s="14">
        <f t="shared" si="6"/>
        <v>23.4</v>
      </c>
      <c r="I94" s="25">
        <v>83.4</v>
      </c>
      <c r="J94" s="14">
        <f t="shared" si="7"/>
        <v>33.36000000000001</v>
      </c>
      <c r="K94" s="14">
        <f t="shared" si="8"/>
        <v>56.760000000000005</v>
      </c>
      <c r="L94" s="14">
        <v>4</v>
      </c>
      <c r="M94" s="26" t="s">
        <v>20</v>
      </c>
    </row>
    <row r="95" spans="1:13" ht="21" customHeight="1">
      <c r="A95" s="14"/>
      <c r="B95" s="7"/>
      <c r="C95" s="7"/>
      <c r="D95" s="14"/>
      <c r="E95" s="12" t="s">
        <v>248</v>
      </c>
      <c r="F95" s="12" t="s">
        <v>249</v>
      </c>
      <c r="G95" s="13" t="s">
        <v>29</v>
      </c>
      <c r="H95" s="14">
        <f t="shared" si="6"/>
        <v>26.4</v>
      </c>
      <c r="I95" s="25">
        <v>72.8</v>
      </c>
      <c r="J95" s="14">
        <f t="shared" si="7"/>
        <v>29.12</v>
      </c>
      <c r="K95" s="14">
        <f t="shared" si="8"/>
        <v>55.519999999999996</v>
      </c>
      <c r="L95" s="14">
        <v>5</v>
      </c>
      <c r="M95" s="26" t="s">
        <v>20</v>
      </c>
    </row>
    <row r="96" spans="1:13" ht="21" customHeight="1">
      <c r="A96" s="14"/>
      <c r="B96" s="7"/>
      <c r="C96" s="7"/>
      <c r="D96" s="14"/>
      <c r="E96" s="12" t="s">
        <v>250</v>
      </c>
      <c r="F96" s="12" t="s">
        <v>251</v>
      </c>
      <c r="G96" s="13" t="s">
        <v>110</v>
      </c>
      <c r="H96" s="14">
        <f t="shared" si="6"/>
        <v>29.4</v>
      </c>
      <c r="I96" s="25">
        <v>65</v>
      </c>
      <c r="J96" s="14">
        <f t="shared" si="7"/>
        <v>26</v>
      </c>
      <c r="K96" s="14">
        <f t="shared" si="8"/>
        <v>55.4</v>
      </c>
      <c r="L96" s="14">
        <v>6</v>
      </c>
      <c r="M96" s="26" t="s">
        <v>20</v>
      </c>
    </row>
    <row r="97" spans="1:13" ht="21" customHeight="1">
      <c r="A97" s="14"/>
      <c r="B97" s="7"/>
      <c r="C97" s="7"/>
      <c r="D97" s="14"/>
      <c r="E97" s="12" t="s">
        <v>252</v>
      </c>
      <c r="F97" s="12" t="s">
        <v>253</v>
      </c>
      <c r="G97" s="13" t="s">
        <v>176</v>
      </c>
      <c r="H97" s="14">
        <f t="shared" si="6"/>
        <v>25.8</v>
      </c>
      <c r="I97" s="25">
        <v>72.6</v>
      </c>
      <c r="J97" s="14">
        <f t="shared" si="7"/>
        <v>29.04</v>
      </c>
      <c r="K97" s="14">
        <f t="shared" si="8"/>
        <v>54.84</v>
      </c>
      <c r="L97" s="14">
        <v>7</v>
      </c>
      <c r="M97" s="26" t="s">
        <v>20</v>
      </c>
    </row>
    <row r="98" spans="1:13" ht="21" customHeight="1">
      <c r="A98" s="14"/>
      <c r="B98" s="7"/>
      <c r="C98" s="7"/>
      <c r="D98" s="14"/>
      <c r="E98" s="12" t="s">
        <v>254</v>
      </c>
      <c r="F98" s="12" t="s">
        <v>255</v>
      </c>
      <c r="G98" s="13" t="s">
        <v>47</v>
      </c>
      <c r="H98" s="14">
        <f t="shared" si="6"/>
        <v>25.2</v>
      </c>
      <c r="I98" s="25">
        <v>71.4</v>
      </c>
      <c r="J98" s="14">
        <f t="shared" si="7"/>
        <v>28.560000000000002</v>
      </c>
      <c r="K98" s="14">
        <f t="shared" si="8"/>
        <v>53.760000000000005</v>
      </c>
      <c r="L98" s="14">
        <v>8</v>
      </c>
      <c r="M98" s="26" t="s">
        <v>20</v>
      </c>
    </row>
    <row r="99" spans="1:13" ht="21" customHeight="1">
      <c r="A99" s="15"/>
      <c r="B99" s="16"/>
      <c r="C99" s="16"/>
      <c r="D99" s="15"/>
      <c r="E99" s="12" t="s">
        <v>256</v>
      </c>
      <c r="F99" s="12" t="s">
        <v>257</v>
      </c>
      <c r="G99" s="13" t="s">
        <v>149</v>
      </c>
      <c r="H99" s="14">
        <f t="shared" si="6"/>
        <v>22.8</v>
      </c>
      <c r="I99" s="25">
        <v>76.8</v>
      </c>
      <c r="J99" s="14">
        <f t="shared" si="7"/>
        <v>30.72</v>
      </c>
      <c r="K99" s="14">
        <f t="shared" si="8"/>
        <v>53.519999999999996</v>
      </c>
      <c r="L99" s="14">
        <v>9</v>
      </c>
      <c r="M99" s="14"/>
    </row>
    <row r="100" spans="1:13" ht="21" customHeight="1">
      <c r="A100" s="15"/>
      <c r="B100" s="16"/>
      <c r="C100" s="16"/>
      <c r="D100" s="15"/>
      <c r="E100" s="12" t="s">
        <v>258</v>
      </c>
      <c r="F100" s="12" t="s">
        <v>259</v>
      </c>
      <c r="G100" s="13" t="s">
        <v>19</v>
      </c>
      <c r="H100" s="14">
        <f t="shared" si="6"/>
        <v>24</v>
      </c>
      <c r="I100" s="25">
        <v>72.8</v>
      </c>
      <c r="J100" s="14">
        <f t="shared" si="7"/>
        <v>29.12</v>
      </c>
      <c r="K100" s="14">
        <f t="shared" si="8"/>
        <v>53.120000000000005</v>
      </c>
      <c r="L100" s="14">
        <v>10</v>
      </c>
      <c r="M100" s="14"/>
    </row>
    <row r="101" spans="1:13" ht="21" customHeight="1">
      <c r="A101" s="15"/>
      <c r="B101" s="16"/>
      <c r="C101" s="16"/>
      <c r="D101" s="15"/>
      <c r="E101" s="12" t="s">
        <v>260</v>
      </c>
      <c r="F101" s="12" t="s">
        <v>261</v>
      </c>
      <c r="G101" s="13" t="s">
        <v>149</v>
      </c>
      <c r="H101" s="14">
        <f t="shared" si="6"/>
        <v>22.8</v>
      </c>
      <c r="I101" s="25">
        <v>73</v>
      </c>
      <c r="J101" s="14">
        <f t="shared" si="7"/>
        <v>29.200000000000003</v>
      </c>
      <c r="K101" s="14">
        <f t="shared" si="8"/>
        <v>52</v>
      </c>
      <c r="L101" s="14">
        <v>11</v>
      </c>
      <c r="M101" s="14"/>
    </row>
    <row r="102" spans="1:13" ht="21" customHeight="1">
      <c r="A102" s="15"/>
      <c r="B102" s="16"/>
      <c r="C102" s="16"/>
      <c r="D102" s="15"/>
      <c r="E102" s="12" t="s">
        <v>262</v>
      </c>
      <c r="F102" s="12" t="s">
        <v>263</v>
      </c>
      <c r="G102" s="13" t="s">
        <v>102</v>
      </c>
      <c r="H102" s="14">
        <f t="shared" si="6"/>
        <v>24.599999999999998</v>
      </c>
      <c r="I102" s="25">
        <v>67</v>
      </c>
      <c r="J102" s="14">
        <f t="shared" si="7"/>
        <v>26.8</v>
      </c>
      <c r="K102" s="14">
        <f t="shared" si="8"/>
        <v>51.4</v>
      </c>
      <c r="L102" s="14">
        <v>12</v>
      </c>
      <c r="M102" s="14"/>
    </row>
    <row r="103" spans="1:13" ht="21" customHeight="1">
      <c r="A103" s="15"/>
      <c r="B103" s="16"/>
      <c r="C103" s="16"/>
      <c r="D103" s="15"/>
      <c r="E103" s="12" t="s">
        <v>264</v>
      </c>
      <c r="F103" s="12" t="s">
        <v>265</v>
      </c>
      <c r="G103" s="13" t="s">
        <v>102</v>
      </c>
      <c r="H103" s="14">
        <f t="shared" si="6"/>
        <v>24.599999999999998</v>
      </c>
      <c r="I103" s="25">
        <v>65.2</v>
      </c>
      <c r="J103" s="14">
        <f t="shared" si="7"/>
        <v>26.080000000000002</v>
      </c>
      <c r="K103" s="14">
        <f t="shared" si="8"/>
        <v>50.68</v>
      </c>
      <c r="L103" s="14">
        <v>13</v>
      </c>
      <c r="M103" s="14"/>
    </row>
    <row r="104" spans="1:13" ht="21" customHeight="1">
      <c r="A104" s="15"/>
      <c r="B104" s="16"/>
      <c r="C104" s="16"/>
      <c r="D104" s="15"/>
      <c r="E104" s="12" t="s">
        <v>266</v>
      </c>
      <c r="F104" s="12" t="s">
        <v>267</v>
      </c>
      <c r="G104" s="13" t="s">
        <v>223</v>
      </c>
      <c r="H104" s="14">
        <f t="shared" si="6"/>
        <v>19.2</v>
      </c>
      <c r="I104" s="25">
        <v>73.6</v>
      </c>
      <c r="J104" s="14">
        <f t="shared" si="7"/>
        <v>29.439999999999998</v>
      </c>
      <c r="K104" s="14">
        <f t="shared" si="8"/>
        <v>48.64</v>
      </c>
      <c r="L104" s="14">
        <v>14</v>
      </c>
      <c r="M104" s="14"/>
    </row>
    <row r="105" spans="1:13" ht="21" customHeight="1">
      <c r="A105" s="15"/>
      <c r="B105" s="16"/>
      <c r="C105" s="16"/>
      <c r="D105" s="15"/>
      <c r="E105" s="12" t="s">
        <v>268</v>
      </c>
      <c r="F105" s="12" t="s">
        <v>269</v>
      </c>
      <c r="G105" s="13" t="s">
        <v>57</v>
      </c>
      <c r="H105" s="14">
        <f t="shared" si="6"/>
        <v>19.8</v>
      </c>
      <c r="I105" s="25">
        <v>71.4</v>
      </c>
      <c r="J105" s="14">
        <f t="shared" si="7"/>
        <v>28.560000000000002</v>
      </c>
      <c r="K105" s="14">
        <f t="shared" si="8"/>
        <v>48.36</v>
      </c>
      <c r="L105" s="14">
        <v>15</v>
      </c>
      <c r="M105" s="14"/>
    </row>
    <row r="106" spans="1:13" ht="21" customHeight="1">
      <c r="A106" s="15"/>
      <c r="B106" s="16"/>
      <c r="C106" s="16"/>
      <c r="D106" s="15"/>
      <c r="E106" s="12" t="s">
        <v>270</v>
      </c>
      <c r="F106" s="12" t="s">
        <v>271</v>
      </c>
      <c r="G106" s="13" t="s">
        <v>60</v>
      </c>
      <c r="H106" s="14">
        <f t="shared" si="6"/>
        <v>20.4</v>
      </c>
      <c r="I106" s="25">
        <v>69</v>
      </c>
      <c r="J106" s="14">
        <f t="shared" si="7"/>
        <v>27.6</v>
      </c>
      <c r="K106" s="14">
        <f t="shared" si="8"/>
        <v>48</v>
      </c>
      <c r="L106" s="14">
        <v>16</v>
      </c>
      <c r="M106" s="14"/>
    </row>
    <row r="107" spans="1:13" ht="21" customHeight="1">
      <c r="A107" s="15"/>
      <c r="B107" s="16"/>
      <c r="C107" s="16"/>
      <c r="D107" s="15"/>
      <c r="E107" s="12" t="s">
        <v>272</v>
      </c>
      <c r="F107" s="12" t="s">
        <v>273</v>
      </c>
      <c r="G107" s="13" t="s">
        <v>50</v>
      </c>
      <c r="H107" s="14">
        <f t="shared" si="6"/>
        <v>21</v>
      </c>
      <c r="I107" s="25">
        <v>67.2</v>
      </c>
      <c r="J107" s="14">
        <f t="shared" si="7"/>
        <v>26.880000000000003</v>
      </c>
      <c r="K107" s="14">
        <f t="shared" si="8"/>
        <v>47.88</v>
      </c>
      <c r="L107" s="14">
        <v>17</v>
      </c>
      <c r="M107" s="14"/>
    </row>
    <row r="108" spans="1:13" ht="21" customHeight="1">
      <c r="A108" s="15"/>
      <c r="B108" s="16"/>
      <c r="C108" s="16"/>
      <c r="D108" s="15"/>
      <c r="E108" s="12" t="s">
        <v>274</v>
      </c>
      <c r="F108" s="12" t="s">
        <v>275</v>
      </c>
      <c r="G108" s="13" t="s">
        <v>60</v>
      </c>
      <c r="H108" s="14">
        <f t="shared" si="6"/>
        <v>20.4</v>
      </c>
      <c r="I108" s="25">
        <v>65.4</v>
      </c>
      <c r="J108" s="14">
        <f t="shared" si="7"/>
        <v>26.160000000000004</v>
      </c>
      <c r="K108" s="14">
        <f t="shared" si="8"/>
        <v>46.56</v>
      </c>
      <c r="L108" s="14">
        <v>18</v>
      </c>
      <c r="M108" s="14"/>
    </row>
    <row r="109" spans="1:13" ht="21" customHeight="1">
      <c r="A109" s="15"/>
      <c r="B109" s="16"/>
      <c r="C109" s="16"/>
      <c r="D109" s="15"/>
      <c r="E109" s="12" t="s">
        <v>276</v>
      </c>
      <c r="F109" s="12" t="s">
        <v>277</v>
      </c>
      <c r="G109" s="13" t="s">
        <v>57</v>
      </c>
      <c r="H109" s="14">
        <f t="shared" si="6"/>
        <v>19.8</v>
      </c>
      <c r="I109" s="25">
        <v>66.4</v>
      </c>
      <c r="J109" s="14">
        <f t="shared" si="7"/>
        <v>26.560000000000002</v>
      </c>
      <c r="K109" s="14">
        <f t="shared" si="8"/>
        <v>46.36</v>
      </c>
      <c r="L109" s="14">
        <v>19</v>
      </c>
      <c r="M109" s="14"/>
    </row>
    <row r="110" spans="1:13" ht="21" customHeight="1">
      <c r="A110" s="15"/>
      <c r="B110" s="16"/>
      <c r="C110" s="16"/>
      <c r="D110" s="15"/>
      <c r="E110" s="12" t="s">
        <v>278</v>
      </c>
      <c r="F110" s="12" t="s">
        <v>279</v>
      </c>
      <c r="G110" s="13" t="s">
        <v>57</v>
      </c>
      <c r="H110" s="14">
        <f t="shared" si="6"/>
        <v>19.8</v>
      </c>
      <c r="I110" s="25">
        <v>64.8</v>
      </c>
      <c r="J110" s="14">
        <f t="shared" si="7"/>
        <v>25.92</v>
      </c>
      <c r="K110" s="14">
        <f t="shared" si="8"/>
        <v>45.72</v>
      </c>
      <c r="L110" s="14">
        <v>20</v>
      </c>
      <c r="M110" s="14"/>
    </row>
    <row r="111" spans="1:13" ht="21" customHeight="1">
      <c r="A111" s="15"/>
      <c r="B111" s="16"/>
      <c r="C111" s="16"/>
      <c r="D111" s="15"/>
      <c r="E111" s="12" t="s">
        <v>280</v>
      </c>
      <c r="F111" s="12" t="s">
        <v>281</v>
      </c>
      <c r="G111" s="13" t="s">
        <v>282</v>
      </c>
      <c r="H111" s="14">
        <f t="shared" si="6"/>
        <v>16.2</v>
      </c>
      <c r="I111" s="25">
        <v>71.2</v>
      </c>
      <c r="J111" s="14">
        <f t="shared" si="7"/>
        <v>28.480000000000004</v>
      </c>
      <c r="K111" s="14">
        <f t="shared" si="8"/>
        <v>44.68000000000001</v>
      </c>
      <c r="L111" s="14">
        <v>21</v>
      </c>
      <c r="M111" s="14"/>
    </row>
    <row r="112" spans="1:13" ht="21" customHeight="1">
      <c r="A112" s="15"/>
      <c r="B112" s="16"/>
      <c r="C112" s="16"/>
      <c r="D112" s="15"/>
      <c r="E112" s="12" t="s">
        <v>283</v>
      </c>
      <c r="F112" s="12" t="s">
        <v>284</v>
      </c>
      <c r="G112" s="13" t="s">
        <v>57</v>
      </c>
      <c r="H112" s="14">
        <f t="shared" si="6"/>
        <v>19.8</v>
      </c>
      <c r="I112" s="25">
        <v>60.8</v>
      </c>
      <c r="J112" s="14">
        <f t="shared" si="7"/>
        <v>24.32</v>
      </c>
      <c r="K112" s="14">
        <f t="shared" si="8"/>
        <v>44.120000000000005</v>
      </c>
      <c r="L112" s="14">
        <v>22</v>
      </c>
      <c r="M112" s="14"/>
    </row>
    <row r="113" spans="1:13" ht="21" customHeight="1">
      <c r="A113" s="15"/>
      <c r="B113" s="16"/>
      <c r="C113" s="16"/>
      <c r="D113" s="15"/>
      <c r="E113" s="12" t="s">
        <v>285</v>
      </c>
      <c r="F113" s="12" t="s">
        <v>286</v>
      </c>
      <c r="G113" s="13" t="s">
        <v>287</v>
      </c>
      <c r="H113" s="14">
        <f t="shared" si="6"/>
        <v>18</v>
      </c>
      <c r="I113" s="25">
        <v>58.6</v>
      </c>
      <c r="J113" s="14">
        <f t="shared" si="7"/>
        <v>23.44</v>
      </c>
      <c r="K113" s="14">
        <f t="shared" si="8"/>
        <v>41.44</v>
      </c>
      <c r="L113" s="14">
        <v>23</v>
      </c>
      <c r="M113" s="14"/>
    </row>
    <row r="114" spans="1:13" ht="21" customHeight="1">
      <c r="A114" s="17"/>
      <c r="B114" s="18"/>
      <c r="C114" s="18"/>
      <c r="D114" s="17"/>
      <c r="E114" s="12" t="s">
        <v>288</v>
      </c>
      <c r="F114" s="12" t="s">
        <v>289</v>
      </c>
      <c r="G114" s="13" t="s">
        <v>57</v>
      </c>
      <c r="H114" s="14">
        <f t="shared" si="6"/>
        <v>19.8</v>
      </c>
      <c r="I114" s="25">
        <v>50.4</v>
      </c>
      <c r="J114" s="14">
        <f t="shared" si="7"/>
        <v>20.16</v>
      </c>
      <c r="K114" s="14">
        <f t="shared" si="8"/>
        <v>39.96</v>
      </c>
      <c r="L114" s="14">
        <v>24</v>
      </c>
      <c r="M114" s="14"/>
    </row>
  </sheetData>
  <sheetProtection/>
  <mergeCells count="57">
    <mergeCell ref="A2:M2"/>
    <mergeCell ref="A4:A8"/>
    <mergeCell ref="A9:A11"/>
    <mergeCell ref="A12:A13"/>
    <mergeCell ref="A14:A20"/>
    <mergeCell ref="A22:A29"/>
    <mergeCell ref="A30:A31"/>
    <mergeCell ref="A32:A34"/>
    <mergeCell ref="A35:A37"/>
    <mergeCell ref="A38:A40"/>
    <mergeCell ref="A41:A42"/>
    <mergeCell ref="A43:A46"/>
    <mergeCell ref="A47:A49"/>
    <mergeCell ref="A85:A90"/>
    <mergeCell ref="A91:A114"/>
    <mergeCell ref="B4:B8"/>
    <mergeCell ref="B9:B11"/>
    <mergeCell ref="B12:B13"/>
    <mergeCell ref="B14:B20"/>
    <mergeCell ref="B22:B29"/>
    <mergeCell ref="B30:B31"/>
    <mergeCell ref="B32:B34"/>
    <mergeCell ref="B35:B37"/>
    <mergeCell ref="B38:B40"/>
    <mergeCell ref="B41:B42"/>
    <mergeCell ref="B43:B46"/>
    <mergeCell ref="B47:B49"/>
    <mergeCell ref="B85:B90"/>
    <mergeCell ref="B91:B114"/>
    <mergeCell ref="C4:C8"/>
    <mergeCell ref="C9:C11"/>
    <mergeCell ref="C12:C13"/>
    <mergeCell ref="C14:C20"/>
    <mergeCell ref="C22:C29"/>
    <mergeCell ref="C30:C31"/>
    <mergeCell ref="C32:C34"/>
    <mergeCell ref="C35:C37"/>
    <mergeCell ref="C38:C40"/>
    <mergeCell ref="C41:C42"/>
    <mergeCell ref="C43:C46"/>
    <mergeCell ref="C47:C49"/>
    <mergeCell ref="C85:C90"/>
    <mergeCell ref="C91:C114"/>
    <mergeCell ref="D4:D8"/>
    <mergeCell ref="D9:D11"/>
    <mergeCell ref="D12:D13"/>
    <mergeCell ref="D14:D20"/>
    <mergeCell ref="D22:D29"/>
    <mergeCell ref="D30:D31"/>
    <mergeCell ref="D32:D34"/>
    <mergeCell ref="D35:D37"/>
    <mergeCell ref="D38:D40"/>
    <mergeCell ref="D41:D42"/>
    <mergeCell ref="D43:D46"/>
    <mergeCell ref="D47:D49"/>
    <mergeCell ref="D85:D90"/>
    <mergeCell ref="D91:D114"/>
  </mergeCells>
  <printOptions/>
  <pageMargins left="0.75" right="0.63" top="0.59" bottom="0.71" header="0.47" footer="0.35"/>
  <pageSetup fitToWidth="0" horizontalDpi="300" verticalDpi="300" orientation="landscape"/>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2017-12-20T07:15:47Z</dcterms:created>
  <dcterms:modified xsi:type="dcterms:W3CDTF">2018-01-22T07:13:14Z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KSOProductBuildV">
    <vt:lpwstr>2052-10.1.0.7106</vt:lpwstr>
  </property>
</Properties>
</file>