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_FilterDatabase" localSheetId="0" hidden="1">Sheet1!$P$2:$P$18</definedName>
  </definedNames>
  <calcPr calcId="152511" iterate="1"/>
</workbook>
</file>

<file path=xl/calcChain.xml><?xml version="1.0" encoding="utf-8"?>
<calcChain xmlns="http://schemas.openxmlformats.org/spreadsheetml/2006/main">
  <c r="M17" i="1" l="1"/>
  <c r="N17" i="1" s="1"/>
  <c r="K17" i="1"/>
  <c r="M14" i="1"/>
  <c r="K14" i="1"/>
  <c r="M11" i="1"/>
  <c r="K11" i="1"/>
  <c r="M7" i="1"/>
  <c r="K7" i="1"/>
  <c r="M6" i="1"/>
  <c r="K6" i="1"/>
  <c r="M5" i="1"/>
  <c r="K5" i="1"/>
  <c r="N14" i="1" l="1"/>
  <c r="N11" i="1"/>
  <c r="N7" i="1"/>
  <c r="N6" i="1"/>
  <c r="N5" i="1"/>
  <c r="M4" i="1"/>
  <c r="M8" i="1"/>
  <c r="M9" i="1"/>
  <c r="M12" i="1"/>
  <c r="M13" i="1"/>
  <c r="M15" i="1"/>
  <c r="M16" i="1"/>
  <c r="M18" i="1"/>
  <c r="M3" i="1"/>
  <c r="K18" i="1" l="1"/>
  <c r="N18" i="1" s="1"/>
  <c r="K16" i="1"/>
  <c r="N16" i="1" s="1"/>
  <c r="K15" i="1"/>
  <c r="N15" i="1" s="1"/>
  <c r="K13" i="1"/>
  <c r="N13" i="1" s="1"/>
  <c r="K12" i="1"/>
  <c r="N12" i="1" s="1"/>
  <c r="K10" i="1"/>
  <c r="K9" i="1"/>
  <c r="N9" i="1" s="1"/>
  <c r="K8" i="1"/>
  <c r="N8" i="1" s="1"/>
  <c r="K4" i="1"/>
  <c r="N4" i="1" s="1"/>
  <c r="K3" i="1"/>
  <c r="N3" i="1" s="1"/>
</calcChain>
</file>

<file path=xl/sharedStrings.xml><?xml version="1.0" encoding="utf-8"?>
<sst xmlns="http://schemas.openxmlformats.org/spreadsheetml/2006/main" count="130" uniqueCount="67">
  <si>
    <t>姓名</t>
  </si>
  <si>
    <t>学历</t>
  </si>
  <si>
    <t>单位名称</t>
  </si>
  <si>
    <t>职位名称</t>
  </si>
  <si>
    <t>职位编号</t>
  </si>
  <si>
    <t>准考证号</t>
  </si>
  <si>
    <t>综合知识科目成绩</t>
  </si>
  <si>
    <t>折合前加分</t>
  </si>
  <si>
    <t>折合后加分</t>
  </si>
  <si>
    <t>折后笔试成绩</t>
  </si>
  <si>
    <t>大专</t>
  </si>
  <si>
    <t>本科</t>
  </si>
  <si>
    <t>盐边县中医院</t>
  </si>
  <si>
    <t>盐边县人民医院</t>
  </si>
  <si>
    <t>李杰</t>
  </si>
  <si>
    <t>临床护理</t>
  </si>
  <si>
    <t>马学英</t>
  </si>
  <si>
    <t>陈金芳</t>
  </si>
  <si>
    <t>临床b</t>
  </si>
  <si>
    <t>6010159</t>
  </si>
  <si>
    <t>6666666016428</t>
  </si>
  <si>
    <t>李丹</t>
  </si>
  <si>
    <t>6010160</t>
  </si>
  <si>
    <t>6666666016529</t>
  </si>
  <si>
    <t>张雯鑫</t>
  </si>
  <si>
    <t>6666666016626</t>
  </si>
  <si>
    <t>唐晓燕</t>
  </si>
  <si>
    <t>6666666016601</t>
  </si>
  <si>
    <t>甘仁敬</t>
  </si>
  <si>
    <t>6666666016717</t>
  </si>
  <si>
    <t>6666666016710</t>
  </si>
  <si>
    <t>于俊杰</t>
  </si>
  <si>
    <t>6666666016501</t>
  </si>
  <si>
    <t>王成英</t>
  </si>
  <si>
    <t>6666666016523</t>
  </si>
  <si>
    <t>临床（a）</t>
  </si>
  <si>
    <t>6010162</t>
  </si>
  <si>
    <t>6666666016809</t>
  </si>
  <si>
    <t>石子呷初</t>
  </si>
  <si>
    <t>6666666016811</t>
  </si>
  <si>
    <t>刘娇艳</t>
  </si>
  <si>
    <t>6666666016812</t>
  </si>
  <si>
    <t>熊升艳</t>
  </si>
  <si>
    <t>6666666016808</t>
  </si>
  <si>
    <t>张安兵</t>
  </si>
  <si>
    <t>临床（b）</t>
  </si>
  <si>
    <t>6010163</t>
  </si>
  <si>
    <t>6666666016820</t>
  </si>
  <si>
    <t>王属俊</t>
  </si>
  <si>
    <t>6666666016819</t>
  </si>
  <si>
    <t>苏裕</t>
  </si>
  <si>
    <t>盐边县疾病预防控制中心</t>
  </si>
  <si>
    <t>公共卫生管理</t>
  </si>
  <si>
    <t>6010164</t>
  </si>
  <si>
    <t>6666666016901</t>
  </si>
  <si>
    <t>陈超</t>
  </si>
  <si>
    <t>6666666016829</t>
  </si>
  <si>
    <t>性别</t>
  </si>
  <si>
    <t>女</t>
  </si>
  <si>
    <t>男</t>
  </si>
  <si>
    <t>总成绩排名</t>
    <phoneticPr fontId="1" type="noConversion"/>
  </si>
  <si>
    <t>面试成绩</t>
    <phoneticPr fontId="1" type="noConversion"/>
  </si>
  <si>
    <t>总成绩</t>
    <phoneticPr fontId="1" type="noConversion"/>
  </si>
  <si>
    <t>折合后面试成绩</t>
    <phoneticPr fontId="1" type="noConversion"/>
  </si>
  <si>
    <t>招聘名额</t>
    <phoneticPr fontId="1" type="noConversion"/>
  </si>
  <si>
    <t>盐边县2017年公开招聘卫生事业单位专业技术工作人员考试总成绩及排名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</si>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</sst>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2"/>
      <scheme val="minor"/>
    </font>
    <font>
      <sz val="10"/>
      <color rgb="FFFF0000"/>
      <name val="宋体"/>
      <family val="2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D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workbookViewId="0">
      <selection activeCell="Q11" sqref="Q11"/>
    </sheetView>
  </sheetViews>
  <sheetFormatPr defaultRowHeight="14.4" x14ac:dyDescent="0.25"/>
  <cols>
    <col min="1" max="1" width="8" customWidth="1"/>
    <col min="2" max="2" width="3.88671875" customWidth="1"/>
    <col min="3" max="3" width="4.88671875" customWidth="1"/>
    <col min="4" max="4" width="15.77734375" customWidth="1"/>
    <col min="5" max="5" width="10.21875" customWidth="1"/>
    <col min="6" max="6" width="7.88671875" customWidth="1"/>
    <col min="7" max="7" width="14" customWidth="1"/>
    <col min="8" max="8" width="8.88671875" style="3"/>
    <col min="9" max="9" width="4.88671875" style="3" customWidth="1"/>
    <col min="10" max="10" width="4.44140625" style="3" customWidth="1"/>
    <col min="11" max="11" width="8.88671875" style="3"/>
    <col min="12" max="12" width="7.6640625" style="3" customWidth="1"/>
    <col min="13" max="13" width="8.21875" style="3" customWidth="1"/>
    <col min="14" max="14" width="7.88671875" style="3" customWidth="1"/>
    <col min="15" max="15" width="5.77734375" style="3" customWidth="1"/>
    <col min="16" max="16" width="8.88671875" style="3"/>
  </cols>
  <sheetData>
    <row r="1" spans="1:17" ht="57" customHeight="1" x14ac:dyDescent="0.25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ht="32.4" x14ac:dyDescent="0.25">
      <c r="A2" s="2" t="s">
        <v>0</v>
      </c>
      <c r="B2" s="2" t="s">
        <v>57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61</v>
      </c>
      <c r="M2" s="2" t="s">
        <v>63</v>
      </c>
      <c r="N2" s="2" t="s">
        <v>62</v>
      </c>
      <c r="O2" s="2" t="s">
        <v>64</v>
      </c>
      <c r="P2" s="2" t="s">
        <v>60</v>
      </c>
    </row>
    <row r="3" spans="1:17" s="8" customFormat="1" ht="26.1" customHeight="1" x14ac:dyDescent="0.25">
      <c r="A3" s="4" t="s">
        <v>17</v>
      </c>
      <c r="B3" s="4" t="s">
        <v>58</v>
      </c>
      <c r="C3" s="4" t="s">
        <v>11</v>
      </c>
      <c r="D3" s="4" t="s">
        <v>13</v>
      </c>
      <c r="E3" s="4" t="s">
        <v>18</v>
      </c>
      <c r="F3" s="4" t="s">
        <v>19</v>
      </c>
      <c r="G3" s="9" t="s">
        <v>20</v>
      </c>
      <c r="H3" s="4">
        <v>45</v>
      </c>
      <c r="I3" s="4"/>
      <c r="J3" s="4"/>
      <c r="K3" s="4">
        <f t="shared" ref="K3:K5" si="0">H3*60%+J3</f>
        <v>27</v>
      </c>
      <c r="L3" s="10">
        <v>48</v>
      </c>
      <c r="M3" s="10">
        <f>L3*0.4</f>
        <v>19.200000000000003</v>
      </c>
      <c r="N3" s="10">
        <f>M3+K3</f>
        <v>46.2</v>
      </c>
      <c r="O3" s="4">
        <v>1</v>
      </c>
      <c r="P3" s="5">
        <v>1</v>
      </c>
    </row>
    <row r="4" spans="1:17" s="8" customFormat="1" ht="26.1" customHeight="1" x14ac:dyDescent="0.25">
      <c r="A4" s="4" t="s">
        <v>24</v>
      </c>
      <c r="B4" s="4" t="s">
        <v>58</v>
      </c>
      <c r="C4" s="4" t="s">
        <v>10</v>
      </c>
      <c r="D4" s="4" t="s">
        <v>13</v>
      </c>
      <c r="E4" s="4" t="s">
        <v>15</v>
      </c>
      <c r="F4" s="4" t="s">
        <v>22</v>
      </c>
      <c r="G4" s="9" t="s">
        <v>25</v>
      </c>
      <c r="H4" s="4">
        <v>64.5</v>
      </c>
      <c r="I4" s="4"/>
      <c r="J4" s="4"/>
      <c r="K4" s="4">
        <f t="shared" si="0"/>
        <v>38.699999999999996</v>
      </c>
      <c r="L4" s="10">
        <v>50.67</v>
      </c>
      <c r="M4" s="10">
        <f t="shared" ref="M4:M18" si="1">L4*0.4</f>
        <v>20.268000000000001</v>
      </c>
      <c r="N4" s="10">
        <f t="shared" ref="N4:N18" si="2">M4+K4</f>
        <v>58.967999999999996</v>
      </c>
      <c r="O4" s="4">
        <v>2</v>
      </c>
      <c r="P4" s="5">
        <v>1</v>
      </c>
    </row>
    <row r="5" spans="1:17" s="8" customFormat="1" ht="26.1" customHeight="1" x14ac:dyDescent="0.25">
      <c r="A5" s="4" t="s">
        <v>28</v>
      </c>
      <c r="B5" s="4" t="s">
        <v>58</v>
      </c>
      <c r="C5" s="4" t="s">
        <v>10</v>
      </c>
      <c r="D5" s="4" t="s">
        <v>13</v>
      </c>
      <c r="E5" s="4" t="s">
        <v>15</v>
      </c>
      <c r="F5" s="4" t="s">
        <v>22</v>
      </c>
      <c r="G5" s="9" t="s">
        <v>29</v>
      </c>
      <c r="H5" s="4">
        <v>58.5</v>
      </c>
      <c r="I5" s="4"/>
      <c r="J5" s="4"/>
      <c r="K5" s="4">
        <f t="shared" si="0"/>
        <v>35.1</v>
      </c>
      <c r="L5" s="10">
        <v>58.33</v>
      </c>
      <c r="M5" s="10">
        <f t="shared" ref="M5:M7" si="3">L5*0.4</f>
        <v>23.332000000000001</v>
      </c>
      <c r="N5" s="10">
        <f t="shared" ref="N5:N7" si="4">M5+K5</f>
        <v>58.432000000000002</v>
      </c>
      <c r="O5" s="4">
        <v>2</v>
      </c>
      <c r="P5" s="5">
        <v>2</v>
      </c>
    </row>
    <row r="6" spans="1:17" s="8" customFormat="1" ht="26.1" customHeight="1" x14ac:dyDescent="0.25">
      <c r="A6" s="4" t="s">
        <v>21</v>
      </c>
      <c r="B6" s="4" t="s">
        <v>58</v>
      </c>
      <c r="C6" s="4" t="s">
        <v>11</v>
      </c>
      <c r="D6" s="4" t="s">
        <v>13</v>
      </c>
      <c r="E6" s="4" t="s">
        <v>15</v>
      </c>
      <c r="F6" s="4" t="s">
        <v>22</v>
      </c>
      <c r="G6" s="9" t="s">
        <v>23</v>
      </c>
      <c r="H6" s="4">
        <v>67</v>
      </c>
      <c r="I6" s="4"/>
      <c r="J6" s="4"/>
      <c r="K6" s="4">
        <f t="shared" ref="K6:K7" si="5">H6*60%+J6</f>
        <v>40.199999999999996</v>
      </c>
      <c r="L6" s="10">
        <v>37</v>
      </c>
      <c r="M6" s="10">
        <f t="shared" si="3"/>
        <v>14.8</v>
      </c>
      <c r="N6" s="10">
        <f t="shared" si="4"/>
        <v>55</v>
      </c>
      <c r="O6" s="4">
        <v>2</v>
      </c>
      <c r="P6" s="5">
        <v>3</v>
      </c>
    </row>
    <row r="7" spans="1:17" s="8" customFormat="1" ht="26.1" customHeight="1" x14ac:dyDescent="0.25">
      <c r="A7" s="4" t="s">
        <v>31</v>
      </c>
      <c r="B7" s="4" t="s">
        <v>59</v>
      </c>
      <c r="C7" s="4" t="s">
        <v>10</v>
      </c>
      <c r="D7" s="4" t="s">
        <v>13</v>
      </c>
      <c r="E7" s="4" t="s">
        <v>15</v>
      </c>
      <c r="F7" s="4" t="s">
        <v>22</v>
      </c>
      <c r="G7" s="9" t="s">
        <v>32</v>
      </c>
      <c r="H7" s="4">
        <v>58.5</v>
      </c>
      <c r="I7" s="4"/>
      <c r="J7" s="4"/>
      <c r="K7" s="4">
        <f t="shared" si="5"/>
        <v>35.1</v>
      </c>
      <c r="L7" s="10">
        <v>34.67</v>
      </c>
      <c r="M7" s="10">
        <f t="shared" si="3"/>
        <v>13.868000000000002</v>
      </c>
      <c r="N7" s="10">
        <f t="shared" si="4"/>
        <v>48.968000000000004</v>
      </c>
      <c r="O7" s="4">
        <v>2</v>
      </c>
      <c r="P7" s="5">
        <v>4</v>
      </c>
    </row>
    <row r="8" spans="1:17" s="8" customFormat="1" ht="26.1" customHeight="1" x14ac:dyDescent="0.25">
      <c r="A8" s="4" t="s">
        <v>26</v>
      </c>
      <c r="B8" s="4" t="s">
        <v>58</v>
      </c>
      <c r="C8" s="4" t="s">
        <v>10</v>
      </c>
      <c r="D8" s="4" t="s">
        <v>13</v>
      </c>
      <c r="E8" s="4" t="s">
        <v>15</v>
      </c>
      <c r="F8" s="4" t="s">
        <v>22</v>
      </c>
      <c r="G8" s="9" t="s">
        <v>27</v>
      </c>
      <c r="H8" s="4">
        <v>56</v>
      </c>
      <c r="I8" s="1">
        <v>3</v>
      </c>
      <c r="J8" s="1">
        <v>1.8</v>
      </c>
      <c r="K8" s="4">
        <f t="shared" ref="K8:K10" si="6">H8*60%+J8</f>
        <v>35.4</v>
      </c>
      <c r="L8" s="10">
        <v>32</v>
      </c>
      <c r="M8" s="10">
        <f t="shared" si="1"/>
        <v>12.8</v>
      </c>
      <c r="N8" s="10">
        <f t="shared" si="2"/>
        <v>48.2</v>
      </c>
      <c r="O8" s="4">
        <v>2</v>
      </c>
      <c r="P8" s="5">
        <v>5</v>
      </c>
    </row>
    <row r="9" spans="1:17" s="8" customFormat="1" ht="26.1" customHeight="1" x14ac:dyDescent="0.25">
      <c r="A9" s="4" t="s">
        <v>16</v>
      </c>
      <c r="B9" s="4" t="s">
        <v>58</v>
      </c>
      <c r="C9" s="4" t="s">
        <v>10</v>
      </c>
      <c r="D9" s="4" t="s">
        <v>13</v>
      </c>
      <c r="E9" s="4" t="s">
        <v>15</v>
      </c>
      <c r="F9" s="4" t="s">
        <v>22</v>
      </c>
      <c r="G9" s="9" t="s">
        <v>30</v>
      </c>
      <c r="H9" s="4">
        <v>58.5</v>
      </c>
      <c r="I9" s="4"/>
      <c r="J9" s="4"/>
      <c r="K9" s="4">
        <f t="shared" si="6"/>
        <v>35.1</v>
      </c>
      <c r="L9" s="10">
        <v>9.33</v>
      </c>
      <c r="M9" s="10">
        <f t="shared" si="1"/>
        <v>3.7320000000000002</v>
      </c>
      <c r="N9" s="10">
        <f t="shared" si="2"/>
        <v>38.832000000000001</v>
      </c>
      <c r="O9" s="4">
        <v>2</v>
      </c>
      <c r="P9" s="5">
        <v>6</v>
      </c>
    </row>
    <row r="10" spans="1:17" s="8" customFormat="1" ht="26.1" customHeight="1" x14ac:dyDescent="0.25">
      <c r="A10" s="4" t="s">
        <v>33</v>
      </c>
      <c r="B10" s="4" t="s">
        <v>58</v>
      </c>
      <c r="C10" s="4" t="s">
        <v>10</v>
      </c>
      <c r="D10" s="4" t="s">
        <v>13</v>
      </c>
      <c r="E10" s="4" t="s">
        <v>15</v>
      </c>
      <c r="F10" s="4" t="s">
        <v>22</v>
      </c>
      <c r="G10" s="9" t="s">
        <v>34</v>
      </c>
      <c r="H10" s="4">
        <v>55.5</v>
      </c>
      <c r="I10" s="1">
        <v>3</v>
      </c>
      <c r="J10" s="1">
        <v>1.8</v>
      </c>
      <c r="K10" s="4">
        <f t="shared" si="6"/>
        <v>35.099999999999994</v>
      </c>
      <c r="L10" s="11" t="s">
        <v>66</v>
      </c>
      <c r="M10" s="11">
        <v>0</v>
      </c>
      <c r="N10" s="11">
        <v>0</v>
      </c>
      <c r="O10" s="6"/>
      <c r="P10" s="7"/>
      <c r="Q10" s="12"/>
    </row>
    <row r="11" spans="1:17" s="8" customFormat="1" ht="26.1" customHeight="1" x14ac:dyDescent="0.25">
      <c r="A11" s="4" t="s">
        <v>40</v>
      </c>
      <c r="B11" s="4" t="s">
        <v>58</v>
      </c>
      <c r="C11" s="4" t="s">
        <v>11</v>
      </c>
      <c r="D11" s="4" t="s">
        <v>12</v>
      </c>
      <c r="E11" s="4" t="s">
        <v>35</v>
      </c>
      <c r="F11" s="4" t="s">
        <v>36</v>
      </c>
      <c r="G11" s="9" t="s">
        <v>41</v>
      </c>
      <c r="H11" s="4">
        <v>52.5</v>
      </c>
      <c r="I11" s="4"/>
      <c r="J11" s="4"/>
      <c r="K11" s="4">
        <f t="shared" ref="K11" si="7">H11*60%+J11</f>
        <v>31.5</v>
      </c>
      <c r="L11" s="10">
        <v>83</v>
      </c>
      <c r="M11" s="10">
        <f t="shared" ref="M11" si="8">L11*0.4</f>
        <v>33.200000000000003</v>
      </c>
      <c r="N11" s="10">
        <f t="shared" ref="N11" si="9">M11+K11</f>
        <v>64.7</v>
      </c>
      <c r="O11" s="4">
        <v>2</v>
      </c>
      <c r="P11" s="5">
        <v>1</v>
      </c>
    </row>
    <row r="12" spans="1:17" s="8" customFormat="1" ht="26.1" customHeight="1" x14ac:dyDescent="0.25">
      <c r="A12" s="4" t="s">
        <v>38</v>
      </c>
      <c r="B12" s="4" t="s">
        <v>59</v>
      </c>
      <c r="C12" s="4" t="s">
        <v>11</v>
      </c>
      <c r="D12" s="4" t="s">
        <v>12</v>
      </c>
      <c r="E12" s="4" t="s">
        <v>35</v>
      </c>
      <c r="F12" s="4" t="s">
        <v>36</v>
      </c>
      <c r="G12" s="9" t="s">
        <v>39</v>
      </c>
      <c r="H12" s="4">
        <v>53</v>
      </c>
      <c r="I12" s="4"/>
      <c r="J12" s="4"/>
      <c r="K12" s="4">
        <f t="shared" ref="K12:K18" si="10">H12*60%+J12</f>
        <v>31.799999999999997</v>
      </c>
      <c r="L12" s="10">
        <v>69.67</v>
      </c>
      <c r="M12" s="10">
        <f t="shared" si="1"/>
        <v>27.868000000000002</v>
      </c>
      <c r="N12" s="10">
        <f t="shared" si="2"/>
        <v>59.667999999999999</v>
      </c>
      <c r="O12" s="4">
        <v>2</v>
      </c>
      <c r="P12" s="5">
        <v>2</v>
      </c>
    </row>
    <row r="13" spans="1:17" s="8" customFormat="1" ht="26.1" customHeight="1" x14ac:dyDescent="0.25">
      <c r="A13" s="4" t="s">
        <v>42</v>
      </c>
      <c r="B13" s="4" t="s">
        <v>58</v>
      </c>
      <c r="C13" s="4" t="s">
        <v>11</v>
      </c>
      <c r="D13" s="4" t="s">
        <v>12</v>
      </c>
      <c r="E13" s="4" t="s">
        <v>35</v>
      </c>
      <c r="F13" s="4" t="s">
        <v>36</v>
      </c>
      <c r="G13" s="9" t="s">
        <v>43</v>
      </c>
      <c r="H13" s="4">
        <v>52</v>
      </c>
      <c r="I13" s="4"/>
      <c r="J13" s="4"/>
      <c r="K13" s="4">
        <f t="shared" si="10"/>
        <v>31.2</v>
      </c>
      <c r="L13" s="10">
        <v>61.33</v>
      </c>
      <c r="M13" s="10">
        <f t="shared" si="1"/>
        <v>24.532</v>
      </c>
      <c r="N13" s="10">
        <f t="shared" si="2"/>
        <v>55.731999999999999</v>
      </c>
      <c r="O13" s="4">
        <v>2</v>
      </c>
      <c r="P13" s="5">
        <v>3</v>
      </c>
    </row>
    <row r="14" spans="1:17" s="8" customFormat="1" ht="26.1" customHeight="1" x14ac:dyDescent="0.25">
      <c r="A14" s="4" t="s">
        <v>14</v>
      </c>
      <c r="B14" s="4" t="s">
        <v>59</v>
      </c>
      <c r="C14" s="4" t="s">
        <v>11</v>
      </c>
      <c r="D14" s="4" t="s">
        <v>12</v>
      </c>
      <c r="E14" s="4" t="s">
        <v>35</v>
      </c>
      <c r="F14" s="4" t="s">
        <v>36</v>
      </c>
      <c r="G14" s="9" t="s">
        <v>37</v>
      </c>
      <c r="H14" s="4">
        <v>54</v>
      </c>
      <c r="I14" s="4"/>
      <c r="J14" s="4"/>
      <c r="K14" s="4">
        <f t="shared" ref="K14" si="11">H14*60%+J14</f>
        <v>32.4</v>
      </c>
      <c r="L14" s="10">
        <v>58</v>
      </c>
      <c r="M14" s="10">
        <f t="shared" ref="M14" si="12">L14*0.4</f>
        <v>23.200000000000003</v>
      </c>
      <c r="N14" s="10">
        <f t="shared" ref="N14" si="13">M14+K14</f>
        <v>55.6</v>
      </c>
      <c r="O14" s="4">
        <v>2</v>
      </c>
      <c r="P14" s="5">
        <v>4</v>
      </c>
    </row>
    <row r="15" spans="1:17" s="8" customFormat="1" ht="26.1" customHeight="1" x14ac:dyDescent="0.25">
      <c r="A15" s="4" t="s">
        <v>44</v>
      </c>
      <c r="B15" s="4" t="s">
        <v>59</v>
      </c>
      <c r="C15" s="4" t="s">
        <v>10</v>
      </c>
      <c r="D15" s="4" t="s">
        <v>12</v>
      </c>
      <c r="E15" s="4" t="s">
        <v>45</v>
      </c>
      <c r="F15" s="4" t="s">
        <v>46</v>
      </c>
      <c r="G15" s="9" t="s">
        <v>47</v>
      </c>
      <c r="H15" s="4">
        <v>55</v>
      </c>
      <c r="I15" s="4"/>
      <c r="J15" s="4"/>
      <c r="K15" s="4">
        <f t="shared" si="10"/>
        <v>33</v>
      </c>
      <c r="L15" s="10">
        <v>78.67</v>
      </c>
      <c r="M15" s="10">
        <f t="shared" si="1"/>
        <v>31.468000000000004</v>
      </c>
      <c r="N15" s="10">
        <f t="shared" si="2"/>
        <v>64.468000000000004</v>
      </c>
      <c r="O15" s="4">
        <v>1</v>
      </c>
      <c r="P15" s="5">
        <v>1</v>
      </c>
    </row>
    <row r="16" spans="1:17" s="8" customFormat="1" ht="26.1" customHeight="1" x14ac:dyDescent="0.25">
      <c r="A16" s="4" t="s">
        <v>48</v>
      </c>
      <c r="B16" s="4" t="s">
        <v>59</v>
      </c>
      <c r="C16" s="4" t="s">
        <v>10</v>
      </c>
      <c r="D16" s="4" t="s">
        <v>12</v>
      </c>
      <c r="E16" s="4" t="s">
        <v>45</v>
      </c>
      <c r="F16" s="4" t="s">
        <v>46</v>
      </c>
      <c r="G16" s="9" t="s">
        <v>49</v>
      </c>
      <c r="H16" s="4">
        <v>54</v>
      </c>
      <c r="I16" s="4"/>
      <c r="J16" s="4"/>
      <c r="K16" s="4">
        <f t="shared" si="10"/>
        <v>32.4</v>
      </c>
      <c r="L16" s="10">
        <v>75.33</v>
      </c>
      <c r="M16" s="10">
        <f t="shared" si="1"/>
        <v>30.132000000000001</v>
      </c>
      <c r="N16" s="10">
        <f t="shared" si="2"/>
        <v>62.531999999999996</v>
      </c>
      <c r="O16" s="4">
        <v>1</v>
      </c>
      <c r="P16" s="5">
        <v>2</v>
      </c>
    </row>
    <row r="17" spans="1:16" s="8" customFormat="1" ht="26.1" customHeight="1" x14ac:dyDescent="0.25">
      <c r="A17" s="4" t="s">
        <v>55</v>
      </c>
      <c r="B17" s="4" t="s">
        <v>59</v>
      </c>
      <c r="C17" s="4" t="s">
        <v>10</v>
      </c>
      <c r="D17" s="4" t="s">
        <v>51</v>
      </c>
      <c r="E17" s="4" t="s">
        <v>52</v>
      </c>
      <c r="F17" s="4" t="s">
        <v>53</v>
      </c>
      <c r="G17" s="9" t="s">
        <v>56</v>
      </c>
      <c r="H17" s="4">
        <v>55.5</v>
      </c>
      <c r="I17" s="4"/>
      <c r="J17" s="4"/>
      <c r="K17" s="4">
        <f t="shared" ref="K17" si="14">H17*60%+J17</f>
        <v>33.299999999999997</v>
      </c>
      <c r="L17" s="10">
        <v>71.33</v>
      </c>
      <c r="M17" s="10">
        <f t="shared" ref="M17" si="15">L17*0.4</f>
        <v>28.532</v>
      </c>
      <c r="N17" s="10">
        <f t="shared" ref="N17" si="16">M17+K17</f>
        <v>61.831999999999994</v>
      </c>
      <c r="O17" s="4">
        <v>1</v>
      </c>
      <c r="P17" s="5">
        <v>1</v>
      </c>
    </row>
    <row r="18" spans="1:16" s="8" customFormat="1" ht="26.1" customHeight="1" x14ac:dyDescent="0.25">
      <c r="A18" s="4" t="s">
        <v>50</v>
      </c>
      <c r="B18" s="4" t="s">
        <v>59</v>
      </c>
      <c r="C18" s="4" t="s">
        <v>10</v>
      </c>
      <c r="D18" s="4" t="s">
        <v>51</v>
      </c>
      <c r="E18" s="4" t="s">
        <v>52</v>
      </c>
      <c r="F18" s="4" t="s">
        <v>53</v>
      </c>
      <c r="G18" s="9" t="s">
        <v>54</v>
      </c>
      <c r="H18" s="4">
        <v>53.5</v>
      </c>
      <c r="I18" s="1">
        <v>3</v>
      </c>
      <c r="J18" s="1">
        <v>1.8</v>
      </c>
      <c r="K18" s="4">
        <f t="shared" si="10"/>
        <v>33.9</v>
      </c>
      <c r="L18" s="10">
        <v>42.67</v>
      </c>
      <c r="M18" s="10">
        <f t="shared" si="1"/>
        <v>17.068000000000001</v>
      </c>
      <c r="N18" s="10">
        <f t="shared" si="2"/>
        <v>50.968000000000004</v>
      </c>
      <c r="O18" s="4">
        <v>1</v>
      </c>
      <c r="P18" s="5">
        <v>2</v>
      </c>
    </row>
  </sheetData>
  <mergeCells count="1">
    <mergeCell ref="A1:P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2018-01-29T08:07:25Z</dcterms:modified>
</cp:coreProperties>
</file>