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1370" activeTab="0"/>
  </bookViews>
  <sheets>
    <sheet name="公示" sheetId="1" r:id="rId1"/>
    <sheet name="Sheet2" sheetId="2" r:id="rId2"/>
    <sheet name="Sheet3"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Fill" hidden="1">'[1]eqpmad2'!#REF!</definedName>
    <definedName name="aiu_bottom">'[2]Financ. Overview'!#REF!</definedName>
    <definedName name="C09外资_D损失浪费管理不善">'[3]香港特区援建台账'!#REF!</definedName>
    <definedName name="C09外资_D损失浪费决策失误">'[3]香港特区援建台账'!#REF!</definedName>
    <definedName name="FRC">'[4]Main'!$C$9</definedName>
    <definedName name="hostfee">'[2]Financ. Overview'!$H$12</definedName>
    <definedName name="hraiu_bottom">'[2]Financ. Overview'!#REF!</definedName>
    <definedName name="hvac">'[2]Financ. Overview'!#REF!</definedName>
    <definedName name="HWSheet">1</definedName>
    <definedName name="OS">'[5]Open'!#REF!</definedName>
    <definedName name="PA7">'[6]SW-TEO'!#REF!</definedName>
    <definedName name="PA8">'[6]SW-TEO'!#REF!</definedName>
    <definedName name="PD1">'[6]SW-TEO'!#REF!</definedName>
    <definedName name="PE12">'[6]SW-TEO'!#REF!</definedName>
    <definedName name="PE13">'[6]SW-TEO'!#REF!</definedName>
    <definedName name="PE6">'[6]SW-TEO'!#REF!</definedName>
    <definedName name="PE7">'[6]SW-TEO'!#REF!</definedName>
    <definedName name="PE8">'[6]SW-TEO'!#REF!</definedName>
    <definedName name="PE9">'[6]SW-TEO'!#REF!</definedName>
    <definedName name="PH1">'[6]SW-TEO'!#REF!</definedName>
    <definedName name="PI1">'[6]SW-TEO'!#REF!</definedName>
    <definedName name="PK1">'[6]SW-TEO'!#REF!</definedName>
    <definedName name="PK3">'[6]SW-TEO'!#REF!</definedName>
    <definedName name="pr_toolbox">'[2]Toolbox'!$A$3:$I$80</definedName>
    <definedName name="s_c_list">'[7]Toolbox'!$A$7:$H$969</definedName>
    <definedName name="SCG">'[8]G.1R-Shou COP Gf'!#REF!</definedName>
    <definedName name="sdlfee">'[2]Financ. Overview'!$H$13</definedName>
    <definedName name="solar_ratio">'[9]POWER ASSUMPTIONS'!$H$7</definedName>
    <definedName name="ss7fee">'[2]Financ. Overview'!$H$18</definedName>
    <definedName name="subsfee">'[2]Financ. Overview'!$H$14</definedName>
    <definedName name="toolbox">'[10]Toolbox'!$C$5:$T$1578</definedName>
    <definedName name="V5.1Fee">'[2]Financ. Overview'!$H$15</definedName>
    <definedName name="Z32_Cost_red">'[2]Financ. Overview'!#REF!</definedName>
    <definedName name="宝兴县">'[11]Sheet1'!$C$24</definedName>
    <definedName name="二级">'[12]Sheet1'!$A$98</definedName>
    <definedName name="汉源县">'[13]Sheet1'!$A$97:$H$97</definedName>
    <definedName name="交通">'[14]Sheet1'!$C$23:$GA$23</definedName>
    <definedName name="芦山县">'[15]Sheet1'!$C$23:$GA$23</definedName>
    <definedName name="名山县">'[16]Sheet1'!$A$98</definedName>
    <definedName name="区县">'[12]Sheet1'!$C$2</definedName>
    <definedName name="区县2">'[12]Sheet1'!$C$23:$GA$23</definedName>
    <definedName name="市州">'[12]Sheet1'!$C$1:$W$1</definedName>
    <definedName name="乡镇">'[12]Sheet1'!$C$24</definedName>
    <definedName name="严道">'[17]Sheet1'!$A$98</definedName>
    <definedName name="一级">'[12]Sheet1'!$A$97:$H$97</definedName>
    <definedName name="荥经">'[18]Sheet1'!$C$1:$W$1</definedName>
    <definedName name="雨城区">'[19]Sheet1'!$C$24</definedName>
    <definedName name="债务类型">'[20]Sheet1'!$A$1:$A$8</definedName>
    <definedName name="Module.Prix_SMC" localSheetId="0">[0]!Module.Prix_SMC</definedName>
    <definedName name="_xlnm.Print_Titles" localSheetId="0">'公示'!$1:$2</definedName>
    <definedName name="Prix_SMC" localSheetId="0">[0]!Prix_SMC</definedName>
  </definedNames>
  <calcPr fullCalcOnLoad="1"/>
</workbook>
</file>

<file path=xl/sharedStrings.xml><?xml version="1.0" encoding="utf-8"?>
<sst xmlns="http://schemas.openxmlformats.org/spreadsheetml/2006/main" count="111" uniqueCount="49">
  <si>
    <t>石棉县部分机关事业单位公开考调工作人员总成绩排名及进入体检人员名单</t>
  </si>
  <si>
    <t>报考单位</t>
  </si>
  <si>
    <t>考调岗位</t>
  </si>
  <si>
    <t>准考证号</t>
  </si>
  <si>
    <t>职位编码</t>
  </si>
  <si>
    <t>性别</t>
  </si>
  <si>
    <t>笔试成绩</t>
  </si>
  <si>
    <t>笔试折合</t>
  </si>
  <si>
    <t>面试成绩</t>
  </si>
  <si>
    <t>面试折合</t>
  </si>
  <si>
    <t>考察得分</t>
  </si>
  <si>
    <t>考察折合</t>
  </si>
  <si>
    <t>总成绩</t>
  </si>
  <si>
    <t>排名</t>
  </si>
  <si>
    <t>是否进入体检</t>
  </si>
  <si>
    <t xml:space="preserve">石棉县纪委监委  </t>
  </si>
  <si>
    <t>纪检监察室工作人员</t>
  </si>
  <si>
    <t>20180101</t>
  </si>
  <si>
    <t>男</t>
  </si>
  <si>
    <t>是</t>
  </si>
  <si>
    <t>20180104</t>
  </si>
  <si>
    <t>石棉县残疾人     联合会</t>
  </si>
  <si>
    <t>办公室工作人员</t>
  </si>
  <si>
    <t>20180301</t>
  </si>
  <si>
    <t>20180302</t>
  </si>
  <si>
    <t>女</t>
  </si>
  <si>
    <t>中国共产党石棉县委员会党校</t>
  </si>
  <si>
    <t>行政办公室工作人员</t>
  </si>
  <si>
    <t>20180402</t>
  </si>
  <si>
    <t>20180403</t>
  </si>
  <si>
    <t>20180401</t>
  </si>
  <si>
    <t>石棉县社会保险事业管理局</t>
  </si>
  <si>
    <t>基金征集股工作人员</t>
  </si>
  <si>
    <t>20180601</t>
  </si>
  <si>
    <t>中共石棉县委编办</t>
  </si>
  <si>
    <t>行政</t>
  </si>
  <si>
    <t>石棉县人大信息中心</t>
  </si>
  <si>
    <t>管理岗位</t>
  </si>
  <si>
    <t>石棉县归侨侨眷侨属联合会</t>
  </si>
  <si>
    <t>石棉县信访接待中心</t>
  </si>
  <si>
    <t>石棉县农村产业发展中心</t>
  </si>
  <si>
    <t>专业技术 岗位</t>
  </si>
  <si>
    <t>石棉县老年大学</t>
  </si>
  <si>
    <t>石棉县医疗保险   管理局</t>
  </si>
  <si>
    <t>石棉县水利工程质量监督站</t>
  </si>
  <si>
    <t>石棉县公共资源交易服务中心</t>
  </si>
  <si>
    <t>石棉县图书馆</t>
  </si>
  <si>
    <t>20182801</t>
  </si>
  <si>
    <t>石棉县政务服务和信息中心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</si>
</sst>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0"/>
      <name val="宋体"/>
      <family val="0"/>
    </font>
    <font>
      <sz val="18"/>
      <name val="方正小标宋简体"/>
      <family val="4"/>
    </font>
    <font>
      <sz val="10"/>
      <color indexed="8"/>
      <name val="黑体"/>
      <family val="3"/>
    </font>
    <font>
      <sz val="10"/>
      <color indexed="8"/>
      <name val="宋体"/>
      <family val="0"/>
    </font>
    <font>
      <sz val="11"/>
      <color indexed="10"/>
      <name val="宋体"/>
      <family val="0"/>
    </font>
    <font>
      <sz val="11"/>
      <color indexed="8"/>
      <name val="宋体"/>
      <family val="0"/>
    </font>
    <font>
      <u val="single"/>
      <sz val="11"/>
      <color indexed="12"/>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20"/>
      <name val="宋体"/>
      <family val="0"/>
    </font>
    <font>
      <sz val="11"/>
      <color indexed="53"/>
      <name val="宋体"/>
      <family val="0"/>
    </font>
    <font>
      <b/>
      <sz val="11"/>
      <color indexed="8"/>
      <name val="宋体"/>
      <family val="0"/>
    </font>
    <font>
      <b/>
      <sz val="18"/>
      <color indexed="54"/>
      <name val="宋体"/>
      <family val="0"/>
    </font>
    <font>
      <b/>
      <sz val="11"/>
      <color indexed="63"/>
      <name val="宋体"/>
      <family val="0"/>
    </font>
    <font>
      <b/>
      <sz val="15"/>
      <color indexed="54"/>
      <name val="宋体"/>
      <family val="0"/>
    </font>
    <font>
      <b/>
      <sz val="11"/>
      <color indexed="9"/>
      <name val="宋体"/>
      <family val="0"/>
    </font>
    <font>
      <b/>
      <sz val="13"/>
      <color indexed="54"/>
      <name val="宋体"/>
      <family val="0"/>
    </font>
    <font>
      <b/>
      <sz val="11"/>
      <color indexed="53"/>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4" fillId="0" borderId="0">
      <alignment vertical="center"/>
      <protection/>
    </xf>
  </cellStyleXfs>
  <cellXfs count="14">
    <xf numFmtId="0" fontId="0" fillId="0" borderId="0" xfId="0" applyAlignment="1">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3" fillId="0" borderId="9" xfId="63" applyFont="1" applyBorder="1" applyAlignment="1" applyProtection="1">
      <alignment horizontal="center" vertical="center" wrapText="1"/>
      <protection/>
    </xf>
    <xf numFmtId="0" fontId="1" fillId="0" borderId="9" xfId="0" applyFont="1" applyBorder="1" applyAlignment="1">
      <alignment horizontal="center" vertical="center" wrapText="1"/>
    </xf>
    <xf numFmtId="49" fontId="1" fillId="0" borderId="9" xfId="0" applyNumberFormat="1" applyFont="1" applyBorder="1" applyAlignment="1">
      <alignment horizontal="center" vertical="center" wrapText="1"/>
    </xf>
    <xf numFmtId="0" fontId="1" fillId="0" borderId="9" xfId="63" applyFont="1" applyFill="1" applyBorder="1" applyAlignment="1" applyProtection="1">
      <alignment horizontal="center" vertical="center" wrapText="1"/>
      <protection/>
    </xf>
    <xf numFmtId="0" fontId="1"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4" fillId="0" borderId="9" xfId="63"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9" xfId="0"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externalLink" Target="externalLinks/externalLink15.xml" /><Relationship Id="rId21" Type="http://schemas.openxmlformats.org/officeDocument/2006/relationships/externalLink" Target="externalLinks/externalLink16.xml" /><Relationship Id="rId22" Type="http://schemas.openxmlformats.org/officeDocument/2006/relationships/externalLink" Target="externalLinks/externalLink17.xml" /><Relationship Id="rId23" Type="http://schemas.openxmlformats.org/officeDocument/2006/relationships/externalLink" Target="externalLinks/externalLink18.xml" /><Relationship Id="rId24" Type="http://schemas.openxmlformats.org/officeDocument/2006/relationships/externalLink" Target="externalLinks/externalLink19.xml" /><Relationship Id="rId25" Type="http://schemas.openxmlformats.org/officeDocument/2006/relationships/externalLink" Target="externalLinks/externalLink20.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I:\&#38597;&#23433;&#24066;&#20065;&#26449;&#20538;&#21153;&#26126;&#32454;&#34920;\&#23453;&#20852;&#21439;&#28165;&#29702;&#20065;&#26449;&#20538;&#21153;&#26680;&#23454;&#26126;&#32454;&#3492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I:\&#38597;&#23433;&#24066;&#20065;&#26449;&#20538;&#21153;&#26126;&#32454;&#34920;\&#22825;&#20840;&#21439;&#20065;&#26449;&#20538;&#21153;&#23436;&#25972;&#34920;\&#28165;&#29702;&#26680;&#23454;&#26126;&#32454;&#34920;&#65288;6&#26376;29&#26085;&#20462;&#25913;&#65289;.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I:\&#38597;&#23433;&#24066;&#20065;&#26449;&#20538;&#21153;&#26126;&#32454;&#34920;\&#38597;&#23433;&#24066;&#27721;&#28304;&#21439;&#23457;&#35745;&#23616;.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I:\&#38597;&#23433;&#24066;&#20065;&#26449;&#20538;&#21153;&#26126;&#32454;&#34920;\&#37096;&#38376;\&#21306;&#32423;&#37096;&#38376;\&#20132;&#36890;&#23616;\&#20132;&#36890;&#23616;&#28165;&#29702;&#26680;&#23454;&#26126;&#32454;&#34920;&#65288;6&#26376;29&#26085;&#20462;&#25913;&#6528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I:\&#38597;&#23433;&#24066;&#20065;&#26449;&#20538;&#21153;&#26126;&#32454;&#34920;\&#33446;&#23665;&#21439;&#20065;&#26449;&#20538;&#21153;&#28165;&#29702;&#26680;&#23454;&#34920;&#26126;&#32454;&#3492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I:\&#38597;&#23433;&#24066;&#20065;&#26449;&#20538;&#21153;&#26126;&#32454;&#34920;\2010&#24180;&#20065;&#26449;&#20538;&#21153;\&#26126;&#32454;&#34920;\&#33945;&#39030;&#23665;&#38215;&#28165;&#29702;&#26680;&#23454;&#26126;&#32454;&#34920;&#65288;6&#26376;29&#26085;&#20462;&#25913;&#65289;.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I:\&#38597;&#23433;&#24066;&#20065;&#26449;&#20538;&#21153;&#26126;&#32454;&#34920;\&#38597;&#23433;&#24066;&#33637;&#32463;&#21439;&#23457;&#35745;&#23616;\&#20065;&#26449;&#20538;&#21153;&#28165;&#29702;&#26680;&#23454;&#38145;&#23450;&#25253;&#34920;(&#19978;&#25253;&#34920;)\&#20005;&#36947;&#38215;\&#28165;&#29702;&#26680;&#23454;&#26126;&#32454;&#34920;&#65288;6&#26376;29&#26085;&#20462;&#25913;&#65289;.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38597;&#23433;&#24066;&#20065;&#26449;&#20538;&#21153;&#26126;&#32454;&#34920;\&#38597;&#23433;&#24066;&#33637;&#32463;&#21439;&#23457;&#35745;&#23616;\&#20065;&#26449;&#20538;&#21153;&#28165;&#29702;&#26680;&#23454;&#38145;&#23450;&#25253;&#34920;(&#19978;&#25253;&#34920;)\&#23433;&#38742;\&#20065;&#26449;&#20538;&#21153;&#28165;&#29702;&#26680;&#23454;&#38145;&#23450;&#25253;&#34920;(&#20197;&#27492;&#20214;&#20026;&#20934;)\&#28165;&#29702;&#26680;&#23454;&#26126;&#32454;&#34920;&#65288;6&#26376;29&#26085;&#20462;&#25913;&#65289;.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I:\&#38597;&#23433;&#24066;&#20065;&#26449;&#20538;&#21153;&#26126;&#32454;&#34920;\&#20538;&#21153;&#28165;&#29702;\&#20065;&#38215;\&#20843;&#27493;\&#28165;&#29702;&#26680;&#23454;&#26126;&#32454;&#34920;&#65288;6&#26376;29&#26085;&#20462;&#25913;&#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I:\&#38597;&#23433;&#24066;&#20065;&#26449;&#20538;&#21153;&#26126;&#32454;&#34920;\&#38597;&#23433;&#24066;&#33637;&#32463;&#21439;&#23457;&#35745;&#23616;\&#20065;&#26449;&#20538;&#21153;&#28165;&#29702;&#26680;&#23454;&#38145;&#23450;&#25253;&#34920;(&#19978;&#25253;&#34920;)\&#38468;&#22478;&#2006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40644;&#20852;&#25935;&#22791;&#20221;&#25991;&#20214;\&#23457;&#35745;&#39033;&#30446;\2010&#24180;\&#22806;&#36164;&#23457;&#35745;\&#21488;&#36134;\10&#26376;&#20221;\10&#26376;&#21488;&#36134;\&#21488;&#3613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G:\&#24120;&#29992;&#25991;&#20214;\&#24120;&#29992;&#25991;&#20214;\&#24120;&#29992;\POWER%20ASSUMPTION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清理核实表"/>
      <sheetName val="Sheet1"/>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清理核实表"/>
      <sheetName val="Sheet1"/>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清理核实表"/>
      <sheetName val="Sheet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清理核实表"/>
      <sheetName val="Sheet1"/>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清理核实表"/>
      <sheetName val="Sheet1"/>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清理核实表"/>
      <sheetName val="Sheet1"/>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清理核实表"/>
      <sheetName val="Sheet1"/>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清理核实表"/>
      <sheetName val="Sheet1"/>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清理核实表"/>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清理核实表"/>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香港特区援建台账"/>
      <sheetName val="XL4Popp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G.1R-Shou COP Gf"/>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26"/>
  <sheetViews>
    <sheetView tabSelected="1" zoomScaleSheetLayoutView="100" workbookViewId="0" topLeftCell="A1">
      <pane xSplit="5" ySplit="2" topLeftCell="F2" activePane="bottomRight" state="frozen"/>
      <selection pane="bottomRight" activeCell="A1" sqref="A1:N1"/>
    </sheetView>
  </sheetViews>
  <sheetFormatPr defaultColWidth="9.00390625" defaultRowHeight="14.25"/>
  <cols>
    <col min="1" max="1" width="15.875" style="2" customWidth="1"/>
    <col min="2" max="2" width="9.00390625" style="2" customWidth="1"/>
    <col min="3" max="3" width="11.75390625" style="2" customWidth="1"/>
    <col min="4" max="4" width="8.625" style="2" customWidth="1"/>
    <col min="5" max="5" width="6.75390625" style="2" customWidth="1"/>
    <col min="6" max="8" width="9.00390625" style="1" customWidth="1"/>
    <col min="9" max="9" width="8.875" style="1" customWidth="1"/>
    <col min="10" max="10" width="8.375" style="1" customWidth="1"/>
    <col min="11" max="11" width="8.00390625" style="1" customWidth="1"/>
    <col min="12" max="12" width="10.25390625" style="1" customWidth="1"/>
    <col min="13" max="13" width="5.625" style="1" customWidth="1"/>
    <col min="14" max="14" width="6.125" style="2" customWidth="1"/>
    <col min="15" max="255" width="9.00390625" style="2" customWidth="1"/>
  </cols>
  <sheetData>
    <row r="1" spans="1:14" ht="37.5" customHeight="1">
      <c r="A1" s="3" t="s">
        <v>0</v>
      </c>
      <c r="B1" s="4"/>
      <c r="C1" s="4"/>
      <c r="D1" s="4"/>
      <c r="E1" s="4"/>
      <c r="F1" s="4"/>
      <c r="G1" s="4"/>
      <c r="H1" s="4"/>
      <c r="I1" s="4"/>
      <c r="J1" s="4"/>
      <c r="K1" s="4"/>
      <c r="L1" s="4"/>
      <c r="M1" s="4"/>
      <c r="N1" s="4"/>
    </row>
    <row r="2" spans="1:255" s="1" customFormat="1" ht="42" customHeight="1">
      <c r="A2" s="5" t="s">
        <v>1</v>
      </c>
      <c r="B2" s="5" t="s">
        <v>2</v>
      </c>
      <c r="C2" s="6" t="s">
        <v>3</v>
      </c>
      <c r="D2" s="5" t="s">
        <v>4</v>
      </c>
      <c r="E2" s="6" t="s">
        <v>5</v>
      </c>
      <c r="F2" s="6" t="s">
        <v>6</v>
      </c>
      <c r="G2" s="6" t="s">
        <v>7</v>
      </c>
      <c r="H2" s="6" t="s">
        <v>8</v>
      </c>
      <c r="I2" s="6" t="s">
        <v>9</v>
      </c>
      <c r="J2" s="6" t="s">
        <v>10</v>
      </c>
      <c r="K2" s="6" t="s">
        <v>11</v>
      </c>
      <c r="L2" s="6" t="s">
        <v>12</v>
      </c>
      <c r="M2" s="6" t="s">
        <v>13</v>
      </c>
      <c r="N2" s="6" t="s">
        <v>14</v>
      </c>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row>
    <row r="3" spans="1:14" s="1" customFormat="1" ht="33" customHeight="1">
      <c r="A3" s="6" t="s">
        <v>15</v>
      </c>
      <c r="B3" s="6" t="s">
        <v>16</v>
      </c>
      <c r="C3" s="7" t="s">
        <v>17</v>
      </c>
      <c r="D3" s="6">
        <v>1801</v>
      </c>
      <c r="E3" s="6" t="s">
        <v>18</v>
      </c>
      <c r="F3" s="6">
        <v>64</v>
      </c>
      <c r="G3" s="6">
        <f aca="true" t="shared" si="0" ref="G3:G26">F3*0.4</f>
        <v>25.6</v>
      </c>
      <c r="H3" s="6">
        <v>89.4</v>
      </c>
      <c r="I3" s="6">
        <f aca="true" t="shared" si="1" ref="I3:I26">H3*0.4</f>
        <v>35.760000000000005</v>
      </c>
      <c r="J3" s="6">
        <v>93</v>
      </c>
      <c r="K3" s="6">
        <f aca="true" t="shared" si="2" ref="K3:K26">J3/5</f>
        <v>18.6</v>
      </c>
      <c r="L3" s="6">
        <f aca="true" t="shared" si="3" ref="L3:L26">G3+I3+K3</f>
        <v>79.96000000000001</v>
      </c>
      <c r="M3" s="6">
        <v>1</v>
      </c>
      <c r="N3" s="6" t="s">
        <v>19</v>
      </c>
    </row>
    <row r="4" spans="1:14" s="1" customFormat="1" ht="33" customHeight="1">
      <c r="A4" s="6" t="s">
        <v>15</v>
      </c>
      <c r="B4" s="6" t="s">
        <v>16</v>
      </c>
      <c r="C4" s="7" t="s">
        <v>20</v>
      </c>
      <c r="D4" s="6">
        <v>1801</v>
      </c>
      <c r="E4" s="6" t="s">
        <v>18</v>
      </c>
      <c r="F4" s="6">
        <v>66</v>
      </c>
      <c r="G4" s="6">
        <f t="shared" si="0"/>
        <v>26.400000000000002</v>
      </c>
      <c r="H4" s="6">
        <v>81.6</v>
      </c>
      <c r="I4" s="6">
        <f t="shared" si="1"/>
        <v>32.64</v>
      </c>
      <c r="J4" s="6">
        <v>89</v>
      </c>
      <c r="K4" s="6">
        <f t="shared" si="2"/>
        <v>17.8</v>
      </c>
      <c r="L4" s="6">
        <f t="shared" si="3"/>
        <v>76.84</v>
      </c>
      <c r="M4" s="6">
        <v>2</v>
      </c>
      <c r="N4" s="6"/>
    </row>
    <row r="5" spans="1:14" s="1" customFormat="1" ht="33" customHeight="1">
      <c r="A5" s="8" t="s">
        <v>21</v>
      </c>
      <c r="B5" s="8" t="s">
        <v>22</v>
      </c>
      <c r="C5" s="7" t="s">
        <v>23</v>
      </c>
      <c r="D5" s="8">
        <v>1803</v>
      </c>
      <c r="E5" s="6" t="s">
        <v>18</v>
      </c>
      <c r="F5" s="6">
        <v>83</v>
      </c>
      <c r="G5" s="6">
        <f t="shared" si="0"/>
        <v>33.2</v>
      </c>
      <c r="H5" s="6">
        <v>82.4</v>
      </c>
      <c r="I5" s="6">
        <f t="shared" si="1"/>
        <v>32.96</v>
      </c>
      <c r="J5" s="6">
        <v>79.5</v>
      </c>
      <c r="K5" s="6">
        <f t="shared" si="2"/>
        <v>15.9</v>
      </c>
      <c r="L5" s="6">
        <f t="shared" si="3"/>
        <v>82.06</v>
      </c>
      <c r="M5" s="6">
        <v>1</v>
      </c>
      <c r="N5" s="6" t="s">
        <v>19</v>
      </c>
    </row>
    <row r="6" spans="1:14" s="1" customFormat="1" ht="33" customHeight="1">
      <c r="A6" s="9" t="s">
        <v>21</v>
      </c>
      <c r="B6" s="9" t="s">
        <v>22</v>
      </c>
      <c r="C6" s="7" t="s">
        <v>24</v>
      </c>
      <c r="D6" s="9">
        <v>1803</v>
      </c>
      <c r="E6" s="6" t="s">
        <v>25</v>
      </c>
      <c r="F6" s="6">
        <v>56</v>
      </c>
      <c r="G6" s="6">
        <f t="shared" si="0"/>
        <v>22.400000000000002</v>
      </c>
      <c r="H6" s="6">
        <v>81.4</v>
      </c>
      <c r="I6" s="6">
        <f t="shared" si="1"/>
        <v>32.56</v>
      </c>
      <c r="J6" s="6">
        <v>73.4</v>
      </c>
      <c r="K6" s="6">
        <f t="shared" si="2"/>
        <v>14.680000000000001</v>
      </c>
      <c r="L6" s="6">
        <f t="shared" si="3"/>
        <v>69.64000000000001</v>
      </c>
      <c r="M6" s="6">
        <v>2</v>
      </c>
      <c r="N6" s="6"/>
    </row>
    <row r="7" spans="1:14" s="1" customFormat="1" ht="33" customHeight="1">
      <c r="A7" s="9" t="s">
        <v>26</v>
      </c>
      <c r="B7" s="9" t="s">
        <v>27</v>
      </c>
      <c r="C7" s="7" t="s">
        <v>28</v>
      </c>
      <c r="D7" s="9">
        <v>1804</v>
      </c>
      <c r="E7" s="6" t="s">
        <v>18</v>
      </c>
      <c r="F7" s="6">
        <v>65</v>
      </c>
      <c r="G7" s="6">
        <f t="shared" si="0"/>
        <v>26</v>
      </c>
      <c r="H7" s="6">
        <v>84.2</v>
      </c>
      <c r="I7" s="6">
        <f t="shared" si="1"/>
        <v>33.68</v>
      </c>
      <c r="J7" s="6">
        <v>95</v>
      </c>
      <c r="K7" s="6">
        <f t="shared" si="2"/>
        <v>19</v>
      </c>
      <c r="L7" s="6">
        <f t="shared" si="3"/>
        <v>78.68</v>
      </c>
      <c r="M7" s="6">
        <v>1</v>
      </c>
      <c r="N7" s="6" t="s">
        <v>19</v>
      </c>
    </row>
    <row r="8" spans="1:14" s="1" customFormat="1" ht="33" customHeight="1">
      <c r="A8" s="9" t="s">
        <v>26</v>
      </c>
      <c r="B8" s="9" t="s">
        <v>27</v>
      </c>
      <c r="C8" s="7" t="s">
        <v>29</v>
      </c>
      <c r="D8" s="9">
        <v>1804</v>
      </c>
      <c r="E8" s="6" t="s">
        <v>25</v>
      </c>
      <c r="F8" s="6">
        <v>64</v>
      </c>
      <c r="G8" s="6">
        <f t="shared" si="0"/>
        <v>25.6</v>
      </c>
      <c r="H8" s="6">
        <v>82.4</v>
      </c>
      <c r="I8" s="6">
        <f t="shared" si="1"/>
        <v>32.96</v>
      </c>
      <c r="J8" s="6">
        <v>91</v>
      </c>
      <c r="K8" s="6">
        <f t="shared" si="2"/>
        <v>18.2</v>
      </c>
      <c r="L8" s="6">
        <f t="shared" si="3"/>
        <v>76.76</v>
      </c>
      <c r="M8" s="6">
        <v>2</v>
      </c>
      <c r="N8" s="6"/>
    </row>
    <row r="9" spans="1:14" s="1" customFormat="1" ht="33" customHeight="1">
      <c r="A9" s="9" t="s">
        <v>26</v>
      </c>
      <c r="B9" s="9" t="s">
        <v>27</v>
      </c>
      <c r="C9" s="7" t="s">
        <v>30</v>
      </c>
      <c r="D9" s="9">
        <v>1804</v>
      </c>
      <c r="E9" s="6" t="s">
        <v>25</v>
      </c>
      <c r="F9" s="6">
        <v>60</v>
      </c>
      <c r="G9" s="6">
        <f t="shared" si="0"/>
        <v>24</v>
      </c>
      <c r="H9" s="6">
        <v>81.6</v>
      </c>
      <c r="I9" s="6">
        <f t="shared" si="1"/>
        <v>32.64</v>
      </c>
      <c r="J9" s="6">
        <v>90</v>
      </c>
      <c r="K9" s="6">
        <f t="shared" si="2"/>
        <v>18</v>
      </c>
      <c r="L9" s="6">
        <f t="shared" si="3"/>
        <v>74.64</v>
      </c>
      <c r="M9" s="6">
        <v>3</v>
      </c>
      <c r="N9" s="6"/>
    </row>
    <row r="10" spans="1:14" s="1" customFormat="1" ht="33" customHeight="1">
      <c r="A10" s="9" t="s">
        <v>31</v>
      </c>
      <c r="B10" s="9" t="s">
        <v>32</v>
      </c>
      <c r="C10" s="7" t="s">
        <v>33</v>
      </c>
      <c r="D10" s="9">
        <v>1806</v>
      </c>
      <c r="E10" s="6" t="s">
        <v>18</v>
      </c>
      <c r="F10" s="6">
        <v>56</v>
      </c>
      <c r="G10" s="6">
        <f t="shared" si="0"/>
        <v>22.400000000000002</v>
      </c>
      <c r="H10" s="6">
        <v>77.2</v>
      </c>
      <c r="I10" s="6">
        <f t="shared" si="1"/>
        <v>30.880000000000003</v>
      </c>
      <c r="J10" s="6">
        <v>98</v>
      </c>
      <c r="K10" s="6">
        <f t="shared" si="2"/>
        <v>19.6</v>
      </c>
      <c r="L10" s="6">
        <f t="shared" si="3"/>
        <v>72.88</v>
      </c>
      <c r="M10" s="6">
        <v>1</v>
      </c>
      <c r="N10" s="6" t="s">
        <v>19</v>
      </c>
    </row>
    <row r="11" spans="1:14" s="1" customFormat="1" ht="33" customHeight="1">
      <c r="A11" s="10" t="s">
        <v>34</v>
      </c>
      <c r="B11" s="10" t="s">
        <v>35</v>
      </c>
      <c r="C11" s="6">
        <v>20181403</v>
      </c>
      <c r="D11" s="10">
        <v>1814</v>
      </c>
      <c r="E11" s="6" t="s">
        <v>25</v>
      </c>
      <c r="F11" s="6">
        <v>73</v>
      </c>
      <c r="G11" s="6">
        <f t="shared" si="0"/>
        <v>29.200000000000003</v>
      </c>
      <c r="H11" s="6">
        <v>82.6</v>
      </c>
      <c r="I11" s="6">
        <f t="shared" si="1"/>
        <v>33.04</v>
      </c>
      <c r="J11" s="6">
        <v>96</v>
      </c>
      <c r="K11" s="6">
        <f t="shared" si="2"/>
        <v>19.2</v>
      </c>
      <c r="L11" s="6">
        <f t="shared" si="3"/>
        <v>81.44</v>
      </c>
      <c r="M11" s="6">
        <v>1</v>
      </c>
      <c r="N11" s="6" t="s">
        <v>19</v>
      </c>
    </row>
    <row r="12" spans="1:14" s="1" customFormat="1" ht="33" customHeight="1">
      <c r="A12" s="10" t="s">
        <v>34</v>
      </c>
      <c r="B12" s="10" t="s">
        <v>35</v>
      </c>
      <c r="C12" s="6">
        <v>20181404</v>
      </c>
      <c r="D12" s="10">
        <v>1814</v>
      </c>
      <c r="E12" s="6" t="s">
        <v>25</v>
      </c>
      <c r="F12" s="6">
        <v>65</v>
      </c>
      <c r="G12" s="6">
        <f t="shared" si="0"/>
        <v>26</v>
      </c>
      <c r="H12" s="6">
        <v>86.2</v>
      </c>
      <c r="I12" s="6">
        <f t="shared" si="1"/>
        <v>34.480000000000004</v>
      </c>
      <c r="J12" s="6">
        <v>98</v>
      </c>
      <c r="K12" s="6">
        <f t="shared" si="2"/>
        <v>19.6</v>
      </c>
      <c r="L12" s="6">
        <f t="shared" si="3"/>
        <v>80.08000000000001</v>
      </c>
      <c r="M12" s="6">
        <v>2</v>
      </c>
      <c r="N12" s="13"/>
    </row>
    <row r="13" spans="1:14" s="1" customFormat="1" ht="33" customHeight="1">
      <c r="A13" s="10" t="s">
        <v>34</v>
      </c>
      <c r="B13" s="10" t="s">
        <v>35</v>
      </c>
      <c r="C13" s="6">
        <v>20181407</v>
      </c>
      <c r="D13" s="10">
        <v>1814</v>
      </c>
      <c r="E13" s="6" t="s">
        <v>25</v>
      </c>
      <c r="F13" s="6">
        <v>65</v>
      </c>
      <c r="G13" s="6">
        <f t="shared" si="0"/>
        <v>26</v>
      </c>
      <c r="H13" s="6">
        <v>79.8</v>
      </c>
      <c r="I13" s="6">
        <f t="shared" si="1"/>
        <v>31.92</v>
      </c>
      <c r="J13" s="6">
        <v>95</v>
      </c>
      <c r="K13" s="6">
        <f t="shared" si="2"/>
        <v>19</v>
      </c>
      <c r="L13" s="6">
        <f t="shared" si="3"/>
        <v>76.92</v>
      </c>
      <c r="M13" s="6">
        <v>3</v>
      </c>
      <c r="N13" s="13"/>
    </row>
    <row r="14" spans="1:14" s="1" customFormat="1" ht="33" customHeight="1">
      <c r="A14" s="11" t="s">
        <v>36</v>
      </c>
      <c r="B14" s="11" t="s">
        <v>37</v>
      </c>
      <c r="C14" s="6">
        <v>20180901</v>
      </c>
      <c r="D14" s="8">
        <v>1809</v>
      </c>
      <c r="E14" s="6" t="s">
        <v>25</v>
      </c>
      <c r="F14" s="6">
        <v>61</v>
      </c>
      <c r="G14" s="6">
        <f t="shared" si="0"/>
        <v>24.400000000000002</v>
      </c>
      <c r="H14" s="6">
        <v>82.6</v>
      </c>
      <c r="I14" s="6">
        <f t="shared" si="1"/>
        <v>33.04</v>
      </c>
      <c r="J14" s="6">
        <v>93</v>
      </c>
      <c r="K14" s="6">
        <f t="shared" si="2"/>
        <v>18.6</v>
      </c>
      <c r="L14" s="6">
        <f t="shared" si="3"/>
        <v>76.03999999999999</v>
      </c>
      <c r="M14" s="6">
        <v>1</v>
      </c>
      <c r="N14" s="6" t="s">
        <v>19</v>
      </c>
    </row>
    <row r="15" spans="1:14" s="1" customFormat="1" ht="33" customHeight="1">
      <c r="A15" s="11" t="s">
        <v>38</v>
      </c>
      <c r="B15" s="11" t="s">
        <v>37</v>
      </c>
      <c r="C15" s="6">
        <v>20181101</v>
      </c>
      <c r="D15" s="8">
        <v>1811</v>
      </c>
      <c r="E15" s="6" t="s">
        <v>18</v>
      </c>
      <c r="F15" s="6">
        <v>77</v>
      </c>
      <c r="G15" s="6">
        <f t="shared" si="0"/>
        <v>30.8</v>
      </c>
      <c r="H15" s="6">
        <v>81.8</v>
      </c>
      <c r="I15" s="6">
        <f t="shared" si="1"/>
        <v>32.72</v>
      </c>
      <c r="J15" s="6">
        <v>100</v>
      </c>
      <c r="K15" s="6">
        <f t="shared" si="2"/>
        <v>20</v>
      </c>
      <c r="L15" s="6">
        <f t="shared" si="3"/>
        <v>83.52</v>
      </c>
      <c r="M15" s="6">
        <v>1</v>
      </c>
      <c r="N15" s="6" t="s">
        <v>19</v>
      </c>
    </row>
    <row r="16" spans="1:14" s="1" customFormat="1" ht="33" customHeight="1">
      <c r="A16" s="11" t="s">
        <v>39</v>
      </c>
      <c r="B16" s="11" t="s">
        <v>37</v>
      </c>
      <c r="C16" s="6">
        <v>20181601</v>
      </c>
      <c r="D16" s="11">
        <v>1816</v>
      </c>
      <c r="E16" s="6" t="s">
        <v>25</v>
      </c>
      <c r="F16" s="6">
        <v>56</v>
      </c>
      <c r="G16" s="6">
        <f t="shared" si="0"/>
        <v>22.400000000000002</v>
      </c>
      <c r="H16" s="6">
        <v>78.6</v>
      </c>
      <c r="I16" s="6">
        <f t="shared" si="1"/>
        <v>31.439999999999998</v>
      </c>
      <c r="J16" s="6">
        <v>93</v>
      </c>
      <c r="K16" s="6">
        <f t="shared" si="2"/>
        <v>18.6</v>
      </c>
      <c r="L16" s="6">
        <f t="shared" si="3"/>
        <v>72.44</v>
      </c>
      <c r="M16" s="6">
        <v>1</v>
      </c>
      <c r="N16" s="6" t="s">
        <v>19</v>
      </c>
    </row>
    <row r="17" spans="1:14" s="1" customFormat="1" ht="33" customHeight="1">
      <c r="A17" s="9" t="s">
        <v>40</v>
      </c>
      <c r="B17" s="9" t="s">
        <v>41</v>
      </c>
      <c r="C17" s="6">
        <v>20181704</v>
      </c>
      <c r="D17" s="10">
        <v>1817</v>
      </c>
      <c r="E17" s="6" t="s">
        <v>18</v>
      </c>
      <c r="F17" s="6">
        <v>57</v>
      </c>
      <c r="G17" s="6">
        <f t="shared" si="0"/>
        <v>22.8</v>
      </c>
      <c r="H17" s="6">
        <v>80</v>
      </c>
      <c r="I17" s="6">
        <f t="shared" si="1"/>
        <v>32</v>
      </c>
      <c r="J17" s="6">
        <v>99.7</v>
      </c>
      <c r="K17" s="6">
        <f t="shared" si="2"/>
        <v>19.94</v>
      </c>
      <c r="L17" s="6">
        <f t="shared" si="3"/>
        <v>74.74</v>
      </c>
      <c r="M17" s="6">
        <v>1</v>
      </c>
      <c r="N17" s="6" t="s">
        <v>19</v>
      </c>
    </row>
    <row r="18" spans="1:14" s="1" customFormat="1" ht="33" customHeight="1">
      <c r="A18" s="9" t="s">
        <v>40</v>
      </c>
      <c r="B18" s="9" t="s">
        <v>41</v>
      </c>
      <c r="C18" s="6">
        <v>20181706</v>
      </c>
      <c r="D18" s="10">
        <v>1817</v>
      </c>
      <c r="E18" s="6" t="s">
        <v>25</v>
      </c>
      <c r="F18" s="6">
        <v>56</v>
      </c>
      <c r="G18" s="6">
        <f t="shared" si="0"/>
        <v>22.400000000000002</v>
      </c>
      <c r="H18" s="6">
        <v>79.2</v>
      </c>
      <c r="I18" s="6">
        <f t="shared" si="1"/>
        <v>31.680000000000003</v>
      </c>
      <c r="J18" s="6">
        <v>99.2</v>
      </c>
      <c r="K18" s="6">
        <f t="shared" si="2"/>
        <v>19.84</v>
      </c>
      <c r="L18" s="6">
        <f t="shared" si="3"/>
        <v>73.92</v>
      </c>
      <c r="M18" s="6">
        <v>2</v>
      </c>
      <c r="N18" s="6"/>
    </row>
    <row r="19" spans="1:14" s="1" customFormat="1" ht="33" customHeight="1">
      <c r="A19" s="9" t="s">
        <v>40</v>
      </c>
      <c r="B19" s="9" t="s">
        <v>41</v>
      </c>
      <c r="C19" s="6">
        <v>20181708</v>
      </c>
      <c r="D19" s="10">
        <v>1817</v>
      </c>
      <c r="E19" s="6" t="s">
        <v>18</v>
      </c>
      <c r="F19" s="6">
        <v>56</v>
      </c>
      <c r="G19" s="6">
        <f t="shared" si="0"/>
        <v>22.400000000000002</v>
      </c>
      <c r="H19" s="6">
        <v>79</v>
      </c>
      <c r="I19" s="6">
        <f t="shared" si="1"/>
        <v>31.6</v>
      </c>
      <c r="J19" s="6">
        <v>98.8</v>
      </c>
      <c r="K19" s="6">
        <f t="shared" si="2"/>
        <v>19.759999999999998</v>
      </c>
      <c r="L19" s="6">
        <f t="shared" si="3"/>
        <v>73.75999999999999</v>
      </c>
      <c r="M19" s="6">
        <v>3</v>
      </c>
      <c r="N19" s="6"/>
    </row>
    <row r="20" spans="1:14" s="1" customFormat="1" ht="33" customHeight="1">
      <c r="A20" s="11" t="s">
        <v>42</v>
      </c>
      <c r="B20" s="11" t="s">
        <v>37</v>
      </c>
      <c r="C20" s="6">
        <v>20181902</v>
      </c>
      <c r="D20" s="11">
        <v>1819</v>
      </c>
      <c r="E20" s="6" t="s">
        <v>25</v>
      </c>
      <c r="F20" s="6">
        <v>60</v>
      </c>
      <c r="G20" s="6">
        <f t="shared" si="0"/>
        <v>24</v>
      </c>
      <c r="H20" s="6">
        <v>80.2</v>
      </c>
      <c r="I20" s="6">
        <f t="shared" si="1"/>
        <v>32.080000000000005</v>
      </c>
      <c r="J20" s="6">
        <v>91</v>
      </c>
      <c r="K20" s="6">
        <f t="shared" si="2"/>
        <v>18.2</v>
      </c>
      <c r="L20" s="6">
        <f t="shared" si="3"/>
        <v>74.28</v>
      </c>
      <c r="M20" s="6">
        <v>1</v>
      </c>
      <c r="N20" s="6" t="s">
        <v>19</v>
      </c>
    </row>
    <row r="21" spans="1:14" s="1" customFormat="1" ht="33" customHeight="1">
      <c r="A21" s="11" t="s">
        <v>43</v>
      </c>
      <c r="B21" s="11" t="s">
        <v>37</v>
      </c>
      <c r="C21" s="6">
        <v>20182101</v>
      </c>
      <c r="D21" s="11">
        <v>1821</v>
      </c>
      <c r="E21" s="6" t="s">
        <v>25</v>
      </c>
      <c r="F21" s="6">
        <v>53</v>
      </c>
      <c r="G21" s="6">
        <f t="shared" si="0"/>
        <v>21.200000000000003</v>
      </c>
      <c r="H21" s="6">
        <v>81</v>
      </c>
      <c r="I21" s="6">
        <f t="shared" si="1"/>
        <v>32.4</v>
      </c>
      <c r="J21" s="6">
        <v>86.85</v>
      </c>
      <c r="K21" s="6">
        <f t="shared" si="2"/>
        <v>17.369999999999997</v>
      </c>
      <c r="L21" s="6">
        <f t="shared" si="3"/>
        <v>70.97</v>
      </c>
      <c r="M21" s="6">
        <v>1</v>
      </c>
      <c r="N21" s="6" t="s">
        <v>19</v>
      </c>
    </row>
    <row r="22" spans="1:14" s="1" customFormat="1" ht="33" customHeight="1">
      <c r="A22" s="11" t="s">
        <v>44</v>
      </c>
      <c r="B22" s="11" t="s">
        <v>41</v>
      </c>
      <c r="C22" s="6">
        <v>20182501</v>
      </c>
      <c r="D22" s="11">
        <v>1825</v>
      </c>
      <c r="E22" s="6" t="s">
        <v>18</v>
      </c>
      <c r="F22" s="6">
        <v>57</v>
      </c>
      <c r="G22" s="6">
        <f t="shared" si="0"/>
        <v>22.8</v>
      </c>
      <c r="H22" s="6">
        <v>78.6</v>
      </c>
      <c r="I22" s="6">
        <f t="shared" si="1"/>
        <v>31.439999999999998</v>
      </c>
      <c r="J22" s="6">
        <v>92.4</v>
      </c>
      <c r="K22" s="6">
        <f t="shared" si="2"/>
        <v>18.48</v>
      </c>
      <c r="L22" s="6">
        <f t="shared" si="3"/>
        <v>72.72</v>
      </c>
      <c r="M22" s="6">
        <v>1</v>
      </c>
      <c r="N22" s="6" t="s">
        <v>19</v>
      </c>
    </row>
    <row r="23" spans="1:14" s="1" customFormat="1" ht="33" customHeight="1">
      <c r="A23" s="10" t="s">
        <v>45</v>
      </c>
      <c r="B23" s="10" t="s">
        <v>37</v>
      </c>
      <c r="C23" s="6">
        <v>20182602</v>
      </c>
      <c r="D23" s="10">
        <v>1826</v>
      </c>
      <c r="E23" s="6" t="s">
        <v>25</v>
      </c>
      <c r="F23" s="6">
        <v>49</v>
      </c>
      <c r="G23" s="6">
        <f t="shared" si="0"/>
        <v>19.6</v>
      </c>
      <c r="H23" s="6">
        <v>85</v>
      </c>
      <c r="I23" s="6">
        <f t="shared" si="1"/>
        <v>34</v>
      </c>
      <c r="J23" s="6">
        <v>94</v>
      </c>
      <c r="K23" s="6">
        <f t="shared" si="2"/>
        <v>18.8</v>
      </c>
      <c r="L23" s="6">
        <f t="shared" si="3"/>
        <v>72.4</v>
      </c>
      <c r="M23" s="6">
        <v>1</v>
      </c>
      <c r="N23" s="6" t="s">
        <v>19</v>
      </c>
    </row>
    <row r="24" spans="1:14" s="1" customFormat="1" ht="33" customHeight="1">
      <c r="A24" s="10" t="s">
        <v>45</v>
      </c>
      <c r="B24" s="10" t="s">
        <v>37</v>
      </c>
      <c r="C24" s="6">
        <v>20182601</v>
      </c>
      <c r="D24" s="10">
        <v>1826</v>
      </c>
      <c r="E24" s="6" t="s">
        <v>25</v>
      </c>
      <c r="F24" s="6">
        <v>40</v>
      </c>
      <c r="G24" s="6">
        <f t="shared" si="0"/>
        <v>16</v>
      </c>
      <c r="H24" s="6">
        <v>79</v>
      </c>
      <c r="I24" s="6">
        <f t="shared" si="1"/>
        <v>31.6</v>
      </c>
      <c r="J24" s="6">
        <v>91.2</v>
      </c>
      <c r="K24" s="6">
        <f t="shared" si="2"/>
        <v>18.240000000000002</v>
      </c>
      <c r="L24" s="6">
        <f t="shared" si="3"/>
        <v>65.84</v>
      </c>
      <c r="M24" s="6">
        <v>2</v>
      </c>
      <c r="N24" s="6"/>
    </row>
    <row r="25" spans="1:14" s="1" customFormat="1" ht="33" customHeight="1">
      <c r="A25" s="11" t="s">
        <v>46</v>
      </c>
      <c r="B25" s="11" t="s">
        <v>41</v>
      </c>
      <c r="C25" s="7" t="s">
        <v>47</v>
      </c>
      <c r="D25" s="11">
        <v>1828</v>
      </c>
      <c r="E25" s="6" t="s">
        <v>18</v>
      </c>
      <c r="F25" s="6">
        <v>69</v>
      </c>
      <c r="G25" s="6">
        <f t="shared" si="0"/>
        <v>27.6</v>
      </c>
      <c r="H25" s="6">
        <v>78.8</v>
      </c>
      <c r="I25" s="6">
        <f t="shared" si="1"/>
        <v>31.52</v>
      </c>
      <c r="J25" s="6">
        <v>95</v>
      </c>
      <c r="K25" s="6">
        <f t="shared" si="2"/>
        <v>19</v>
      </c>
      <c r="L25" s="6">
        <f t="shared" si="3"/>
        <v>78.12</v>
      </c>
      <c r="M25" s="6">
        <v>1</v>
      </c>
      <c r="N25" s="6" t="s">
        <v>19</v>
      </c>
    </row>
    <row r="26" spans="1:14" s="1" customFormat="1" ht="33" customHeight="1">
      <c r="A26" s="11" t="s">
        <v>48</v>
      </c>
      <c r="B26" s="11" t="s">
        <v>37</v>
      </c>
      <c r="C26" s="6">
        <v>20183201</v>
      </c>
      <c r="D26" s="11">
        <v>1832</v>
      </c>
      <c r="E26" s="6" t="s">
        <v>25</v>
      </c>
      <c r="F26" s="6">
        <v>49</v>
      </c>
      <c r="G26" s="6">
        <f t="shared" si="0"/>
        <v>19.6</v>
      </c>
      <c r="H26" s="6">
        <v>80.8</v>
      </c>
      <c r="I26" s="6">
        <f t="shared" si="1"/>
        <v>32.32</v>
      </c>
      <c r="J26" s="6">
        <v>90</v>
      </c>
      <c r="K26" s="6">
        <f t="shared" si="2"/>
        <v>18</v>
      </c>
      <c r="L26" s="6">
        <f t="shared" si="3"/>
        <v>69.92</v>
      </c>
      <c r="M26" s="6">
        <v>1</v>
      </c>
      <c r="N26" s="6" t="s">
        <v>19</v>
      </c>
    </row>
  </sheetData>
  <sheetProtection/>
  <mergeCells count="1">
    <mergeCell ref="A1:N1"/>
  </mergeCells>
  <printOptions/>
  <pageMargins left="0.35" right="0.12" top="0.28" bottom="0.35" header="0.16" footer="0.08"/>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RSJ005</dc:creator>
  <cp:keywords/>
  <dc:description/>
  <cp:lastModifiedBy>RSJ005</cp:lastModifiedBy>
  <dcterms:created xsi:type="dcterms:W3CDTF">2018-04-04T07:24:43Z</dcterms:created>
  <dcterms:modified xsi:type="dcterms:W3CDTF">2018-04-04T08:04:00Z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2052-10.1.0.7233</vt:lpwstr>
  </property>
</Properties>
</file>