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8\人事\公招\最终成绩计算\电子档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K4" i="1" l="1"/>
  <c r="K7" i="1"/>
  <c r="K8" i="1"/>
  <c r="K3" i="1"/>
  <c r="K5" i="1"/>
  <c r="K14" i="1"/>
  <c r="K12" i="1"/>
  <c r="K11" i="1"/>
  <c r="K9" i="1"/>
  <c r="K10" i="1"/>
  <c r="K13" i="1"/>
  <c r="K15" i="1"/>
  <c r="K17" i="1"/>
  <c r="K18" i="1"/>
  <c r="K19" i="1"/>
  <c r="L19" i="1" s="1"/>
  <c r="K20" i="1"/>
  <c r="K22" i="1"/>
  <c r="K21" i="1"/>
  <c r="K23" i="1"/>
  <c r="L23" i="1" s="1"/>
  <c r="K24" i="1"/>
  <c r="K25" i="1"/>
  <c r="K26" i="1"/>
  <c r="K27" i="1"/>
  <c r="L27" i="1" s="1"/>
  <c r="K28" i="1"/>
  <c r="K29" i="1"/>
  <c r="K30" i="1"/>
  <c r="K31" i="1"/>
  <c r="L31" i="1" s="1"/>
  <c r="K32" i="1"/>
  <c r="K33" i="1"/>
  <c r="K35" i="1"/>
  <c r="K34" i="1"/>
  <c r="K36" i="1"/>
  <c r="K6" i="1"/>
  <c r="I4" i="1"/>
  <c r="L4" i="1" s="1"/>
  <c r="I7" i="1"/>
  <c r="L7" i="1" s="1"/>
  <c r="I8" i="1"/>
  <c r="I3" i="1"/>
  <c r="L3" i="1" s="1"/>
  <c r="I5" i="1"/>
  <c r="L5" i="1" s="1"/>
  <c r="I14" i="1"/>
  <c r="L14" i="1" s="1"/>
  <c r="I12" i="1"/>
  <c r="I11" i="1"/>
  <c r="L11" i="1" s="1"/>
  <c r="I9" i="1"/>
  <c r="I10" i="1"/>
  <c r="L10" i="1" s="1"/>
  <c r="I13" i="1"/>
  <c r="I15" i="1"/>
  <c r="L15" i="1" s="1"/>
  <c r="I17" i="1"/>
  <c r="L17" i="1" s="1"/>
  <c r="I18" i="1"/>
  <c r="L18" i="1" s="1"/>
  <c r="I19" i="1"/>
  <c r="I20" i="1"/>
  <c r="L20" i="1" s="1"/>
  <c r="I22" i="1"/>
  <c r="L22" i="1" s="1"/>
  <c r="I21" i="1"/>
  <c r="L21" i="1" s="1"/>
  <c r="I23" i="1"/>
  <c r="I24" i="1"/>
  <c r="L24" i="1" s="1"/>
  <c r="I25" i="1"/>
  <c r="L25" i="1" s="1"/>
  <c r="I26" i="1"/>
  <c r="L26" i="1" s="1"/>
  <c r="I27" i="1"/>
  <c r="I28" i="1"/>
  <c r="L28" i="1" s="1"/>
  <c r="I29" i="1"/>
  <c r="L29" i="1" s="1"/>
  <c r="I30" i="1"/>
  <c r="L30" i="1" s="1"/>
  <c r="I31" i="1"/>
  <c r="I32" i="1"/>
  <c r="L32" i="1" s="1"/>
  <c r="I33" i="1"/>
  <c r="I35" i="1"/>
  <c r="L35" i="1" s="1"/>
  <c r="I34" i="1"/>
  <c r="I36" i="1"/>
  <c r="L36" i="1" s="1"/>
  <c r="I6" i="1"/>
  <c r="L6" i="1" s="1"/>
  <c r="L33" i="1" l="1"/>
  <c r="L9" i="1"/>
  <c r="L34" i="1"/>
  <c r="L13" i="1"/>
  <c r="L12" i="1"/>
  <c r="L8" i="1"/>
</calcChain>
</file>

<file path=xl/sharedStrings.xml><?xml version="1.0" encoding="utf-8"?>
<sst xmlns="http://schemas.openxmlformats.org/spreadsheetml/2006/main" count="200" uniqueCount="118">
  <si>
    <t>姓名</t>
  </si>
  <si>
    <t>准考证号</t>
  </si>
  <si>
    <t>岗位编码</t>
    <phoneticPr fontId="1" type="noConversion"/>
  </si>
  <si>
    <t>面试折合成绩（60%）</t>
    <phoneticPr fontId="1" type="noConversion"/>
  </si>
  <si>
    <t>备注</t>
    <phoneticPr fontId="1" type="noConversion"/>
  </si>
  <si>
    <t>招聘单位</t>
    <phoneticPr fontId="1" type="noConversion"/>
  </si>
  <si>
    <t>岗位名称</t>
    <phoneticPr fontId="1" type="noConversion"/>
  </si>
  <si>
    <t>笔试折合成绩（40%）</t>
    <phoneticPr fontId="1" type="noConversion"/>
  </si>
  <si>
    <t>是否参加体检</t>
    <phoneticPr fontId="1" type="noConversion"/>
  </si>
  <si>
    <t>面试成绩</t>
    <phoneticPr fontId="1" type="noConversion"/>
  </si>
  <si>
    <t>考试总成绩</t>
    <phoneticPr fontId="1" type="noConversion"/>
  </si>
  <si>
    <t>岗位排名</t>
    <phoneticPr fontId="1" type="noConversion"/>
  </si>
  <si>
    <t>四川邮电职业技术学院</t>
    <phoneticPr fontId="1" type="noConversion"/>
  </si>
  <si>
    <t>四川邮电职业技术学院</t>
    <phoneticPr fontId="1" type="noConversion"/>
  </si>
  <si>
    <t>物业管理专业教师</t>
    <phoneticPr fontId="1" type="noConversion"/>
  </si>
  <si>
    <t>物业管理专业教师</t>
    <phoneticPr fontId="1" type="noConversion"/>
  </si>
  <si>
    <t>建筑智能化专业教师</t>
    <phoneticPr fontId="1" type="noConversion"/>
  </si>
  <si>
    <t>建筑智能化专业教师</t>
    <phoneticPr fontId="1" type="noConversion"/>
  </si>
  <si>
    <t>轨道交通专业教师</t>
    <phoneticPr fontId="1" type="noConversion"/>
  </si>
  <si>
    <t>语文专业教师</t>
    <phoneticPr fontId="1" type="noConversion"/>
  </si>
  <si>
    <t>专职辅导员</t>
    <phoneticPr fontId="1" type="noConversion"/>
  </si>
  <si>
    <t>专职辅导员</t>
    <phoneticPr fontId="1" type="noConversion"/>
  </si>
  <si>
    <t>财务会计</t>
    <phoneticPr fontId="1" type="noConversion"/>
  </si>
  <si>
    <t>财务会计</t>
    <phoneticPr fontId="1" type="noConversion"/>
  </si>
  <si>
    <t>黄小玉</t>
    <phoneticPr fontId="1" type="noConversion"/>
  </si>
  <si>
    <t>祝源</t>
    <phoneticPr fontId="1" type="noConversion"/>
  </si>
  <si>
    <t>何金</t>
    <phoneticPr fontId="1" type="noConversion"/>
  </si>
  <si>
    <t>李萌</t>
    <phoneticPr fontId="1" type="noConversion"/>
  </si>
  <si>
    <t>罗岚彬</t>
    <phoneticPr fontId="1" type="noConversion"/>
  </si>
  <si>
    <t>武莹</t>
    <phoneticPr fontId="1" type="noConversion"/>
  </si>
  <si>
    <t>曲春梅</t>
    <phoneticPr fontId="1" type="noConversion"/>
  </si>
  <si>
    <t>陈志勇</t>
    <phoneticPr fontId="1" type="noConversion"/>
  </si>
  <si>
    <t>刘伟</t>
    <phoneticPr fontId="1" type="noConversion"/>
  </si>
  <si>
    <t>王红梅</t>
    <phoneticPr fontId="1" type="noConversion"/>
  </si>
  <si>
    <t>宁闪</t>
    <phoneticPr fontId="1" type="noConversion"/>
  </si>
  <si>
    <t>王静婧</t>
    <phoneticPr fontId="1" type="noConversion"/>
  </si>
  <si>
    <t>刘洁</t>
    <phoneticPr fontId="1" type="noConversion"/>
  </si>
  <si>
    <t>龙思亦</t>
    <phoneticPr fontId="1" type="noConversion"/>
  </si>
  <si>
    <t>韦婧曦</t>
    <phoneticPr fontId="1" type="noConversion"/>
  </si>
  <si>
    <t>史云娇</t>
    <phoneticPr fontId="1" type="noConversion"/>
  </si>
  <si>
    <t>罗威</t>
    <phoneticPr fontId="1" type="noConversion"/>
  </si>
  <si>
    <t>赵娟</t>
    <phoneticPr fontId="1" type="noConversion"/>
  </si>
  <si>
    <t>贺巍</t>
    <phoneticPr fontId="1" type="noConversion"/>
  </si>
  <si>
    <t>曾伟</t>
    <phoneticPr fontId="1" type="noConversion"/>
  </si>
  <si>
    <t>淳宇彤</t>
    <phoneticPr fontId="1" type="noConversion"/>
  </si>
  <si>
    <t>靳娜</t>
    <phoneticPr fontId="1" type="noConversion"/>
  </si>
  <si>
    <t>范晓龙</t>
    <phoneticPr fontId="1" type="noConversion"/>
  </si>
  <si>
    <t>陈晓庆</t>
    <phoneticPr fontId="1" type="noConversion"/>
  </si>
  <si>
    <t>李慧明</t>
    <phoneticPr fontId="1" type="noConversion"/>
  </si>
  <si>
    <t>王庆</t>
    <phoneticPr fontId="1" type="noConversion"/>
  </si>
  <si>
    <t>刘奕亦</t>
    <phoneticPr fontId="1" type="noConversion"/>
  </si>
  <si>
    <t>任梅</t>
    <phoneticPr fontId="1" type="noConversion"/>
  </si>
  <si>
    <t>荆大伟</t>
    <phoneticPr fontId="1" type="noConversion"/>
  </si>
  <si>
    <t>周尚颖</t>
    <phoneticPr fontId="1" type="noConversion"/>
  </si>
  <si>
    <t>吴晓香</t>
    <phoneticPr fontId="1" type="noConversion"/>
  </si>
  <si>
    <t>曾燕</t>
    <phoneticPr fontId="1" type="noConversion"/>
  </si>
  <si>
    <t>8041521075408</t>
    <phoneticPr fontId="1" type="noConversion"/>
  </si>
  <si>
    <t>35010001</t>
    <phoneticPr fontId="1" type="noConversion"/>
  </si>
  <si>
    <t>8041521075321</t>
    <phoneticPr fontId="1" type="noConversion"/>
  </si>
  <si>
    <t>8041521075401</t>
    <phoneticPr fontId="1" type="noConversion"/>
  </si>
  <si>
    <t>35010001</t>
    <phoneticPr fontId="1" type="noConversion"/>
  </si>
  <si>
    <t>8041521075320</t>
    <phoneticPr fontId="1" type="noConversion"/>
  </si>
  <si>
    <t>8041521075322</t>
    <phoneticPr fontId="1" type="noConversion"/>
  </si>
  <si>
    <t>35010001</t>
    <phoneticPr fontId="1" type="noConversion"/>
  </si>
  <si>
    <t>8041521075409</t>
    <phoneticPr fontId="1" type="noConversion"/>
  </si>
  <si>
    <t>35010002</t>
    <phoneticPr fontId="1" type="noConversion"/>
  </si>
  <si>
    <t>8041521075424</t>
    <phoneticPr fontId="1" type="noConversion"/>
  </si>
  <si>
    <t>8041521075415</t>
    <phoneticPr fontId="1" type="noConversion"/>
  </si>
  <si>
    <t>8041521075419</t>
    <phoneticPr fontId="1" type="noConversion"/>
  </si>
  <si>
    <t>8041521075413</t>
    <phoneticPr fontId="1" type="noConversion"/>
  </si>
  <si>
    <t>8041521075414</t>
    <phoneticPr fontId="1" type="noConversion"/>
  </si>
  <si>
    <t>8041521075430</t>
    <phoneticPr fontId="1" type="noConversion"/>
  </si>
  <si>
    <t>35010003</t>
    <phoneticPr fontId="1" type="noConversion"/>
  </si>
  <si>
    <t>8041521075513</t>
    <phoneticPr fontId="1" type="noConversion"/>
  </si>
  <si>
    <t>35010004</t>
    <phoneticPr fontId="1" type="noConversion"/>
  </si>
  <si>
    <t>8041521075514</t>
    <phoneticPr fontId="1" type="noConversion"/>
  </si>
  <si>
    <t>35010004</t>
    <phoneticPr fontId="1" type="noConversion"/>
  </si>
  <si>
    <t>8041521075524</t>
    <phoneticPr fontId="1" type="noConversion"/>
  </si>
  <si>
    <t>35010004</t>
    <phoneticPr fontId="1" type="noConversion"/>
  </si>
  <si>
    <t>8041521075617</t>
    <phoneticPr fontId="1" type="noConversion"/>
  </si>
  <si>
    <t>8041521075718</t>
    <phoneticPr fontId="1" type="noConversion"/>
  </si>
  <si>
    <t>35010005</t>
    <phoneticPr fontId="1" type="noConversion"/>
  </si>
  <si>
    <t>8041521075822</t>
    <phoneticPr fontId="1" type="noConversion"/>
  </si>
  <si>
    <t>35010005</t>
    <phoneticPr fontId="1" type="noConversion"/>
  </si>
  <si>
    <t>8041521075907</t>
    <phoneticPr fontId="1" type="noConversion"/>
  </si>
  <si>
    <t>35010005</t>
    <phoneticPr fontId="1" type="noConversion"/>
  </si>
  <si>
    <t>8041521075817</t>
    <phoneticPr fontId="1" type="noConversion"/>
  </si>
  <si>
    <t>8041521076014</t>
    <phoneticPr fontId="1" type="noConversion"/>
  </si>
  <si>
    <t>8041521075711</t>
    <phoneticPr fontId="1" type="noConversion"/>
  </si>
  <si>
    <t>8041521075804</t>
    <phoneticPr fontId="1" type="noConversion"/>
  </si>
  <si>
    <t>8041521076029</t>
    <phoneticPr fontId="1" type="noConversion"/>
  </si>
  <si>
    <t>8041521075825</t>
    <phoneticPr fontId="1" type="noConversion"/>
  </si>
  <si>
    <t>8041521075922</t>
    <phoneticPr fontId="1" type="noConversion"/>
  </si>
  <si>
    <t>8041521075824</t>
    <phoneticPr fontId="1" type="noConversion"/>
  </si>
  <si>
    <t>8041521080111</t>
    <phoneticPr fontId="1" type="noConversion"/>
  </si>
  <si>
    <t>8041521080329</t>
    <phoneticPr fontId="1" type="noConversion"/>
  </si>
  <si>
    <t>35010006</t>
    <phoneticPr fontId="1" type="noConversion"/>
  </si>
  <si>
    <t>8041521080217</t>
    <phoneticPr fontId="1" type="noConversion"/>
  </si>
  <si>
    <t>8041521080412</t>
    <phoneticPr fontId="1" type="noConversion"/>
  </si>
  <si>
    <t>8041521080129</t>
    <phoneticPr fontId="1" type="noConversion"/>
  </si>
  <si>
    <t>陈钰</t>
    <phoneticPr fontId="1" type="noConversion"/>
  </si>
  <si>
    <t>8041521075323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</si>
  <si>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</si>
  <si>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</si>
  <si>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</si>
  <si>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</si>
  <si>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</si>
  <si>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</si>
  <si>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刘茂婷</t>
    <phoneticPr fontId="1" type="noConversion"/>
  </si>
  <si>
    <t>8041521075501</t>
  </si>
  <si>
    <t>——</t>
    <phoneticPr fontId="1" type="noConversion"/>
  </si>
  <si>
    <t>——</t>
    <phoneticPr fontId="1" type="noConversion"/>
  </si>
  <si>
    <t>——</t>
    <phoneticPr fontId="1" type="noConversion"/>
  </si>
  <si>
    <t>政策性加分</t>
  </si>
  <si>
    <t>公共科目笔试成绩</t>
    <phoneticPr fontId="1" type="noConversion"/>
  </si>
  <si>
    <t>笔试总成绩</t>
    <phoneticPr fontId="1" type="noConversion"/>
  </si>
  <si>
    <t>缺考</t>
    <phoneticPr fontId="1" type="noConversion"/>
  </si>
  <si>
    <t>四川电信实业集团有限责任公司直属事业单位2018年4月公开招聘工作人员考试总成绩及排名和参加体检人员名单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</si>
</sst>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2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</font>
    <font>
      <sz val="11"/>
      <color indexed="42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>
      <alignment vertical="center"/>
    </xf>
    <xf numFmtId="0" fontId="2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4" borderId="3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8" fillId="5" borderId="11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4">
    <cellStyle name="20% - 强调文字颜色 1" xfId="6"/>
    <cellStyle name="20% - 强调文字颜色 2" xfId="5"/>
    <cellStyle name="20% - 强调文字颜色 3" xfId="7"/>
    <cellStyle name="20% - 强调文字颜色 4" xfId="9"/>
    <cellStyle name="20% - 强调文字颜色 5" xfId="10"/>
    <cellStyle name="20% - 强调文字颜色 6" xfId="12"/>
    <cellStyle name="40% - 强调文字颜色 1" xfId="15"/>
    <cellStyle name="40% - 强调文字颜色 2" xfId="16"/>
    <cellStyle name="40% - 强调文字颜色 3" xfId="17"/>
    <cellStyle name="40% - 强调文字颜色 4" xfId="19"/>
    <cellStyle name="40% - 强调文字颜色 5" xfId="20"/>
    <cellStyle name="40% - 强调文字颜色 6" xfId="21"/>
    <cellStyle name="60% - 强调文字颜色 1" xfId="22"/>
    <cellStyle name="60% - 强调文字颜色 2" xfId="24"/>
    <cellStyle name="60% - 强调文字颜色 3" xfId="27"/>
    <cellStyle name="60% - 强调文字颜色 4" xfId="28"/>
    <cellStyle name="60% - 强调文字颜色 5" xfId="30"/>
    <cellStyle name="60% - 强调文字颜色 6" xfId="31"/>
    <cellStyle name="标题 1 2" xfId="32"/>
    <cellStyle name="标题 2 2" xfId="33"/>
    <cellStyle name="标题 3 2" xfId="23"/>
    <cellStyle name="标题 4 2" xfId="25"/>
    <cellStyle name="标题 5" xfId="4"/>
    <cellStyle name="差 2" xfId="18"/>
    <cellStyle name="常规" xfId="0" builtinId="0"/>
    <cellStyle name="常规 2" xfId="1"/>
    <cellStyle name="常规 3" xfId="2"/>
    <cellStyle name="好 2" xfId="34"/>
    <cellStyle name="汇总 2" xfId="35"/>
    <cellStyle name="计算 2" xfId="36"/>
    <cellStyle name="检查单元格 2" xfId="37"/>
    <cellStyle name="解释性文本 2" xfId="38"/>
    <cellStyle name="警告文本 2" xfId="26"/>
    <cellStyle name="链接单元格 2" xfId="13"/>
    <cellStyle name="强调文字颜色 1" xfId="11"/>
    <cellStyle name="强调文字颜色 2" xfId="14"/>
    <cellStyle name="强调文字颜色 3" xfId="39"/>
    <cellStyle name="强调文字颜色 4" xfId="3"/>
    <cellStyle name="强调文字颜色 5" xfId="40"/>
    <cellStyle name="强调文字颜色 6" xfId="41"/>
    <cellStyle name="适中 2" xfId="42"/>
    <cellStyle name="输出 2" xfId="29"/>
    <cellStyle name="输入 2" xfId="8"/>
    <cellStyle name="注释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workbookViewId="0">
      <selection sqref="A1:O1"/>
    </sheetView>
  </sheetViews>
  <sheetFormatPr defaultRowHeight="13.5" x14ac:dyDescent="0.2"/>
  <cols>
    <col min="1" max="1" width="20.25" style="6" customWidth="1"/>
    <col min="2" max="2" width="18.625" style="10" customWidth="1"/>
    <col min="3" max="3" width="9" style="10"/>
    <col min="4" max="4" width="15.5" style="10" customWidth="1"/>
    <col min="5" max="6" width="10.875" style="10" customWidth="1"/>
    <col min="7" max="7" width="8.5" style="10" customWidth="1"/>
    <col min="8" max="8" width="7.5" style="10" customWidth="1"/>
    <col min="9" max="9" width="9.625" style="10" customWidth="1"/>
    <col min="10" max="10" width="10.125" style="10" customWidth="1"/>
    <col min="11" max="12" width="9" style="10" customWidth="1"/>
    <col min="13" max="13" width="11.25" style="10" customWidth="1"/>
    <col min="14" max="14" width="9" style="10"/>
    <col min="15" max="15" width="26.5" style="10" customWidth="1"/>
    <col min="16" max="16384" width="9" style="6"/>
  </cols>
  <sheetData>
    <row r="1" spans="1:15" ht="29.25" customHeight="1" x14ac:dyDescent="0.2">
      <c r="A1" s="12" t="s">
        <v>117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7" customFormat="1" ht="45.75" customHeight="1" x14ac:dyDescent="0.2">
      <c r="A2" s="1" t="s">
        <v>5</v>
      </c>
      <c r="B2" s="1" t="s">
        <v>6</v>
      </c>
      <c r="C2" s="2" t="s">
        <v>0</v>
      </c>
      <c r="D2" s="2" t="s">
        <v>1</v>
      </c>
      <c r="E2" s="3" t="s">
        <v>2</v>
      </c>
      <c r="F2" s="3" t="s">
        <v>114</v>
      </c>
      <c r="G2" s="3" t="s">
        <v>113</v>
      </c>
      <c r="H2" s="1" t="s">
        <v>115</v>
      </c>
      <c r="I2" s="1" t="s">
        <v>7</v>
      </c>
      <c r="J2" s="1" t="s">
        <v>9</v>
      </c>
      <c r="K2" s="4" t="s">
        <v>3</v>
      </c>
      <c r="L2" s="1" t="s">
        <v>10</v>
      </c>
      <c r="M2" s="5" t="s">
        <v>11</v>
      </c>
      <c r="N2" s="5" t="s">
        <v>8</v>
      </c>
      <c r="O2" s="5" t="s">
        <v>4</v>
      </c>
    </row>
    <row r="3" spans="1:15" x14ac:dyDescent="0.2">
      <c r="A3" s="9" t="s">
        <v>12</v>
      </c>
      <c r="B3" s="9" t="s">
        <v>14</v>
      </c>
      <c r="C3" s="9" t="s">
        <v>100</v>
      </c>
      <c r="D3" s="9" t="s">
        <v>101</v>
      </c>
      <c r="E3" s="9" t="s">
        <v>60</v>
      </c>
      <c r="F3" s="9">
        <v>61</v>
      </c>
      <c r="G3" s="9"/>
      <c r="H3" s="9">
        <v>61</v>
      </c>
      <c r="I3" s="9">
        <f t="shared" ref="I3:I14" si="0">ROUND(H3*0.4,2)</f>
        <v>24.4</v>
      </c>
      <c r="J3" s="9">
        <v>84.4</v>
      </c>
      <c r="K3" s="8">
        <f t="shared" ref="K3:K14" si="1">ROUND(J3*0.6,2)</f>
        <v>50.64</v>
      </c>
      <c r="L3" s="8">
        <f t="shared" ref="L3:L14" si="2">I3+K3</f>
        <v>75.039999999999992</v>
      </c>
      <c r="M3" s="8">
        <v>1</v>
      </c>
      <c r="N3" s="11" t="s">
        <v>102</v>
      </c>
      <c r="O3" s="8"/>
    </row>
    <row r="4" spans="1:15" x14ac:dyDescent="0.2">
      <c r="A4" s="9" t="s">
        <v>12</v>
      </c>
      <c r="B4" s="9" t="s">
        <v>15</v>
      </c>
      <c r="C4" s="9" t="s">
        <v>25</v>
      </c>
      <c r="D4" s="9" t="s">
        <v>58</v>
      </c>
      <c r="E4" s="9" t="s">
        <v>57</v>
      </c>
      <c r="F4" s="9">
        <v>61</v>
      </c>
      <c r="G4" s="9"/>
      <c r="H4" s="9">
        <v>61</v>
      </c>
      <c r="I4" s="9">
        <f t="shared" si="0"/>
        <v>24.4</v>
      </c>
      <c r="J4" s="9">
        <v>83.1</v>
      </c>
      <c r="K4" s="8">
        <f t="shared" si="1"/>
        <v>49.86</v>
      </c>
      <c r="L4" s="8">
        <f t="shared" si="2"/>
        <v>74.259999999999991</v>
      </c>
      <c r="M4" s="8">
        <v>2</v>
      </c>
      <c r="N4" s="11" t="s">
        <v>103</v>
      </c>
      <c r="O4" s="8"/>
    </row>
    <row r="5" spans="1:15" x14ac:dyDescent="0.2">
      <c r="A5" s="9" t="s">
        <v>12</v>
      </c>
      <c r="B5" s="9" t="s">
        <v>15</v>
      </c>
      <c r="C5" s="9" t="s">
        <v>28</v>
      </c>
      <c r="D5" s="9" t="s">
        <v>62</v>
      </c>
      <c r="E5" s="9" t="s">
        <v>63</v>
      </c>
      <c r="F5" s="9">
        <v>61</v>
      </c>
      <c r="G5" s="9"/>
      <c r="H5" s="9">
        <v>61</v>
      </c>
      <c r="I5" s="9">
        <f t="shared" si="0"/>
        <v>24.4</v>
      </c>
      <c r="J5" s="9">
        <v>82.5</v>
      </c>
      <c r="K5" s="8">
        <f t="shared" si="1"/>
        <v>49.5</v>
      </c>
      <c r="L5" s="8">
        <f t="shared" si="2"/>
        <v>73.900000000000006</v>
      </c>
      <c r="M5" s="8">
        <v>3</v>
      </c>
      <c r="N5" s="8"/>
      <c r="O5" s="8"/>
    </row>
    <row r="6" spans="1:15" x14ac:dyDescent="0.2">
      <c r="A6" s="9" t="s">
        <v>12</v>
      </c>
      <c r="B6" s="9" t="s">
        <v>14</v>
      </c>
      <c r="C6" s="9" t="s">
        <v>24</v>
      </c>
      <c r="D6" s="9" t="s">
        <v>56</v>
      </c>
      <c r="E6" s="9" t="s">
        <v>57</v>
      </c>
      <c r="F6" s="9">
        <v>63</v>
      </c>
      <c r="G6" s="9"/>
      <c r="H6" s="9">
        <v>63</v>
      </c>
      <c r="I6" s="9">
        <f t="shared" si="0"/>
        <v>25.2</v>
      </c>
      <c r="J6" s="9">
        <v>76.599999999999994</v>
      </c>
      <c r="K6" s="8">
        <f t="shared" si="1"/>
        <v>45.96</v>
      </c>
      <c r="L6" s="8">
        <f t="shared" si="2"/>
        <v>71.16</v>
      </c>
      <c r="M6" s="8">
        <v>4</v>
      </c>
      <c r="N6" s="8"/>
      <c r="O6" s="8"/>
    </row>
    <row r="7" spans="1:15" x14ac:dyDescent="0.2">
      <c r="A7" s="9" t="s">
        <v>12</v>
      </c>
      <c r="B7" s="9" t="s">
        <v>15</v>
      </c>
      <c r="C7" s="9" t="s">
        <v>26</v>
      </c>
      <c r="D7" s="9" t="s">
        <v>59</v>
      </c>
      <c r="E7" s="9" t="s">
        <v>60</v>
      </c>
      <c r="F7" s="9">
        <v>57</v>
      </c>
      <c r="G7" s="9"/>
      <c r="H7" s="9">
        <v>57</v>
      </c>
      <c r="I7" s="9">
        <f t="shared" si="0"/>
        <v>22.8</v>
      </c>
      <c r="J7" s="9">
        <v>77.2</v>
      </c>
      <c r="K7" s="8">
        <f t="shared" si="1"/>
        <v>46.32</v>
      </c>
      <c r="L7" s="8">
        <f t="shared" si="2"/>
        <v>69.12</v>
      </c>
      <c r="M7" s="8">
        <v>5</v>
      </c>
      <c r="N7" s="8"/>
      <c r="O7" s="8"/>
    </row>
    <row r="8" spans="1:15" x14ac:dyDescent="0.2">
      <c r="A8" s="9" t="s">
        <v>12</v>
      </c>
      <c r="B8" s="9" t="s">
        <v>15</v>
      </c>
      <c r="C8" s="9" t="s">
        <v>27</v>
      </c>
      <c r="D8" s="9" t="s">
        <v>61</v>
      </c>
      <c r="E8" s="9" t="s">
        <v>57</v>
      </c>
      <c r="F8" s="9">
        <v>59</v>
      </c>
      <c r="G8" s="9"/>
      <c r="H8" s="9">
        <v>59</v>
      </c>
      <c r="I8" s="9">
        <f t="shared" si="0"/>
        <v>23.6</v>
      </c>
      <c r="J8" s="9">
        <v>73</v>
      </c>
      <c r="K8" s="8">
        <f t="shared" si="1"/>
        <v>43.8</v>
      </c>
      <c r="L8" s="8">
        <f t="shared" si="2"/>
        <v>67.400000000000006</v>
      </c>
      <c r="M8" s="8">
        <v>6</v>
      </c>
      <c r="N8" s="8"/>
      <c r="O8" s="8"/>
    </row>
    <row r="9" spans="1:15" x14ac:dyDescent="0.2">
      <c r="A9" s="9" t="s">
        <v>12</v>
      </c>
      <c r="B9" s="9" t="s">
        <v>16</v>
      </c>
      <c r="C9" s="9" t="s">
        <v>32</v>
      </c>
      <c r="D9" s="9" t="s">
        <v>68</v>
      </c>
      <c r="E9" s="9" t="s">
        <v>65</v>
      </c>
      <c r="F9" s="9">
        <v>59</v>
      </c>
      <c r="G9" s="9"/>
      <c r="H9" s="9">
        <v>59</v>
      </c>
      <c r="I9" s="9">
        <f t="shared" si="0"/>
        <v>23.6</v>
      </c>
      <c r="J9" s="9">
        <v>85.4</v>
      </c>
      <c r="K9" s="8">
        <f t="shared" si="1"/>
        <v>51.24</v>
      </c>
      <c r="L9" s="8">
        <f t="shared" si="2"/>
        <v>74.84</v>
      </c>
      <c r="M9" s="8">
        <v>1</v>
      </c>
      <c r="N9" s="11" t="s">
        <v>104</v>
      </c>
      <c r="O9" s="8"/>
    </row>
    <row r="10" spans="1:15" x14ac:dyDescent="0.2">
      <c r="A10" s="9" t="s">
        <v>12</v>
      </c>
      <c r="B10" s="9" t="s">
        <v>17</v>
      </c>
      <c r="C10" s="9" t="s">
        <v>33</v>
      </c>
      <c r="D10" s="9" t="s">
        <v>69</v>
      </c>
      <c r="E10" s="9" t="s">
        <v>65</v>
      </c>
      <c r="F10" s="9">
        <v>64</v>
      </c>
      <c r="G10" s="9"/>
      <c r="H10" s="9">
        <v>64</v>
      </c>
      <c r="I10" s="9">
        <f t="shared" si="0"/>
        <v>25.6</v>
      </c>
      <c r="J10" s="9">
        <v>77.8</v>
      </c>
      <c r="K10" s="8">
        <f t="shared" si="1"/>
        <v>46.68</v>
      </c>
      <c r="L10" s="8">
        <f t="shared" si="2"/>
        <v>72.28</v>
      </c>
      <c r="M10" s="8">
        <v>2</v>
      </c>
      <c r="N10" s="11" t="s">
        <v>105</v>
      </c>
      <c r="O10" s="8"/>
    </row>
    <row r="11" spans="1:15" x14ac:dyDescent="0.2">
      <c r="A11" s="9" t="s">
        <v>13</v>
      </c>
      <c r="B11" s="9" t="s">
        <v>16</v>
      </c>
      <c r="C11" s="9" t="s">
        <v>31</v>
      </c>
      <c r="D11" s="9" t="s">
        <v>67</v>
      </c>
      <c r="E11" s="9" t="s">
        <v>65</v>
      </c>
      <c r="F11" s="9">
        <v>56</v>
      </c>
      <c r="G11" s="9"/>
      <c r="H11" s="9">
        <v>56</v>
      </c>
      <c r="I11" s="9">
        <f t="shared" si="0"/>
        <v>22.4</v>
      </c>
      <c r="J11" s="9">
        <v>81.099999999999994</v>
      </c>
      <c r="K11" s="8">
        <f t="shared" si="1"/>
        <v>48.66</v>
      </c>
      <c r="L11" s="8">
        <f t="shared" si="2"/>
        <v>71.06</v>
      </c>
      <c r="M11" s="8">
        <v>3</v>
      </c>
      <c r="N11" s="8"/>
      <c r="O11" s="8"/>
    </row>
    <row r="12" spans="1:15" x14ac:dyDescent="0.2">
      <c r="A12" s="9" t="s">
        <v>13</v>
      </c>
      <c r="B12" s="9" t="s">
        <v>17</v>
      </c>
      <c r="C12" s="9" t="s">
        <v>30</v>
      </c>
      <c r="D12" s="9" t="s">
        <v>66</v>
      </c>
      <c r="E12" s="9" t="s">
        <v>65</v>
      </c>
      <c r="F12" s="9">
        <v>60</v>
      </c>
      <c r="G12" s="9"/>
      <c r="H12" s="9">
        <v>60</v>
      </c>
      <c r="I12" s="9">
        <f t="shared" si="0"/>
        <v>24</v>
      </c>
      <c r="J12" s="9">
        <v>77.2</v>
      </c>
      <c r="K12" s="8">
        <f t="shared" si="1"/>
        <v>46.32</v>
      </c>
      <c r="L12" s="8">
        <f t="shared" si="2"/>
        <v>70.319999999999993</v>
      </c>
      <c r="M12" s="8">
        <v>4</v>
      </c>
      <c r="N12" s="8"/>
      <c r="O12" s="8"/>
    </row>
    <row r="13" spans="1:15" x14ac:dyDescent="0.2">
      <c r="A13" s="9" t="s">
        <v>12</v>
      </c>
      <c r="B13" s="9" t="s">
        <v>17</v>
      </c>
      <c r="C13" s="9" t="s">
        <v>34</v>
      </c>
      <c r="D13" s="9" t="s">
        <v>70</v>
      </c>
      <c r="E13" s="9" t="s">
        <v>65</v>
      </c>
      <c r="F13" s="9">
        <v>54</v>
      </c>
      <c r="G13" s="9"/>
      <c r="H13" s="9">
        <v>54</v>
      </c>
      <c r="I13" s="9">
        <f t="shared" si="0"/>
        <v>21.6</v>
      </c>
      <c r="J13" s="9">
        <v>81</v>
      </c>
      <c r="K13" s="8">
        <f t="shared" si="1"/>
        <v>48.6</v>
      </c>
      <c r="L13" s="8">
        <f t="shared" si="2"/>
        <v>70.2</v>
      </c>
      <c r="M13" s="8">
        <v>5</v>
      </c>
      <c r="N13" s="8"/>
      <c r="O13" s="8"/>
    </row>
    <row r="14" spans="1:15" x14ac:dyDescent="0.2">
      <c r="A14" s="9" t="s">
        <v>12</v>
      </c>
      <c r="B14" s="9" t="s">
        <v>16</v>
      </c>
      <c r="C14" s="9" t="s">
        <v>29</v>
      </c>
      <c r="D14" s="9" t="s">
        <v>64</v>
      </c>
      <c r="E14" s="9" t="s">
        <v>65</v>
      </c>
      <c r="F14" s="9">
        <v>54</v>
      </c>
      <c r="G14" s="9"/>
      <c r="H14" s="9">
        <v>54</v>
      </c>
      <c r="I14" s="9">
        <f t="shared" si="0"/>
        <v>21.6</v>
      </c>
      <c r="J14" s="9">
        <v>65.8</v>
      </c>
      <c r="K14" s="8">
        <f t="shared" si="1"/>
        <v>39.479999999999997</v>
      </c>
      <c r="L14" s="8">
        <f t="shared" si="2"/>
        <v>61.08</v>
      </c>
      <c r="M14" s="8">
        <v>6</v>
      </c>
      <c r="N14" s="8"/>
      <c r="O14" s="8"/>
    </row>
    <row r="15" spans="1:15" x14ac:dyDescent="0.2">
      <c r="A15" s="9" t="s">
        <v>13</v>
      </c>
      <c r="B15" s="9" t="s">
        <v>18</v>
      </c>
      <c r="C15" s="9" t="s">
        <v>35</v>
      </c>
      <c r="D15" s="9" t="s">
        <v>71</v>
      </c>
      <c r="E15" s="9" t="s">
        <v>72</v>
      </c>
      <c r="F15" s="9">
        <v>57</v>
      </c>
      <c r="G15" s="9"/>
      <c r="H15" s="9">
        <v>57</v>
      </c>
      <c r="I15" s="9">
        <f t="shared" ref="I15:I16" si="3">ROUND(H15*0.4,2)</f>
        <v>22.8</v>
      </c>
      <c r="J15" s="9">
        <v>57.4</v>
      </c>
      <c r="K15" s="8">
        <f t="shared" ref="K15" si="4">ROUND(J15*0.6,2)</f>
        <v>34.44</v>
      </c>
      <c r="L15" s="8">
        <f t="shared" ref="L15" si="5">I15+K15</f>
        <v>57.239999999999995</v>
      </c>
      <c r="M15" s="8">
        <v>1</v>
      </c>
      <c r="N15" s="8"/>
      <c r="O15" s="9"/>
    </row>
    <row r="16" spans="1:15" x14ac:dyDescent="0.2">
      <c r="A16" s="9" t="s">
        <v>13</v>
      </c>
      <c r="B16" s="9" t="s">
        <v>18</v>
      </c>
      <c r="C16" s="9" t="s">
        <v>108</v>
      </c>
      <c r="D16" s="9" t="s">
        <v>109</v>
      </c>
      <c r="E16" s="9" t="s">
        <v>72</v>
      </c>
      <c r="F16" s="9">
        <v>57</v>
      </c>
      <c r="G16" s="9"/>
      <c r="H16" s="9">
        <v>57</v>
      </c>
      <c r="I16" s="9">
        <f t="shared" si="3"/>
        <v>22.8</v>
      </c>
      <c r="J16" s="9" t="s">
        <v>116</v>
      </c>
      <c r="K16" s="8" t="s">
        <v>110</v>
      </c>
      <c r="L16" s="8" t="s">
        <v>111</v>
      </c>
      <c r="M16" s="8" t="s">
        <v>112</v>
      </c>
      <c r="N16" s="8"/>
      <c r="O16" s="9"/>
    </row>
    <row r="17" spans="1:15" x14ac:dyDescent="0.2">
      <c r="A17" s="9" t="s">
        <v>12</v>
      </c>
      <c r="B17" s="9" t="s">
        <v>19</v>
      </c>
      <c r="C17" s="9" t="s">
        <v>36</v>
      </c>
      <c r="D17" s="9" t="s">
        <v>73</v>
      </c>
      <c r="E17" s="9" t="s">
        <v>74</v>
      </c>
      <c r="F17" s="9">
        <v>68</v>
      </c>
      <c r="G17" s="9"/>
      <c r="H17" s="9">
        <v>68</v>
      </c>
      <c r="I17" s="9">
        <f t="shared" ref="I17:I36" si="6">ROUND(H17*0.4,2)</f>
        <v>27.2</v>
      </c>
      <c r="J17" s="9">
        <v>83.9</v>
      </c>
      <c r="K17" s="8">
        <f t="shared" ref="K17:K36" si="7">ROUND(J17*0.6,2)</f>
        <v>50.34</v>
      </c>
      <c r="L17" s="8">
        <f t="shared" ref="L17:L36" si="8">I17+K17</f>
        <v>77.540000000000006</v>
      </c>
      <c r="M17" s="8">
        <v>1</v>
      </c>
      <c r="N17" s="11" t="s">
        <v>106</v>
      </c>
      <c r="O17" s="8"/>
    </row>
    <row r="18" spans="1:15" x14ac:dyDescent="0.2">
      <c r="A18" s="9" t="s">
        <v>13</v>
      </c>
      <c r="B18" s="9" t="s">
        <v>19</v>
      </c>
      <c r="C18" s="9" t="s">
        <v>37</v>
      </c>
      <c r="D18" s="9" t="s">
        <v>75</v>
      </c>
      <c r="E18" s="9" t="s">
        <v>76</v>
      </c>
      <c r="F18" s="9">
        <v>70</v>
      </c>
      <c r="G18" s="9"/>
      <c r="H18" s="9">
        <v>70</v>
      </c>
      <c r="I18" s="9">
        <f t="shared" si="6"/>
        <v>28</v>
      </c>
      <c r="J18" s="9">
        <v>82</v>
      </c>
      <c r="K18" s="8">
        <f t="shared" si="7"/>
        <v>49.2</v>
      </c>
      <c r="L18" s="8">
        <f t="shared" si="8"/>
        <v>77.2</v>
      </c>
      <c r="M18" s="8">
        <v>2</v>
      </c>
      <c r="N18" s="8"/>
      <c r="O18" s="8"/>
    </row>
    <row r="19" spans="1:15" x14ac:dyDescent="0.2">
      <c r="A19" s="9" t="s">
        <v>12</v>
      </c>
      <c r="B19" s="9" t="s">
        <v>19</v>
      </c>
      <c r="C19" s="9" t="s">
        <v>38</v>
      </c>
      <c r="D19" s="9" t="s">
        <v>77</v>
      </c>
      <c r="E19" s="9" t="s">
        <v>78</v>
      </c>
      <c r="F19" s="9">
        <v>64</v>
      </c>
      <c r="G19" s="9"/>
      <c r="H19" s="9">
        <v>64</v>
      </c>
      <c r="I19" s="9">
        <f t="shared" si="6"/>
        <v>25.6</v>
      </c>
      <c r="J19" s="9">
        <v>81.400000000000006</v>
      </c>
      <c r="K19" s="8">
        <f t="shared" si="7"/>
        <v>48.84</v>
      </c>
      <c r="L19" s="8">
        <f t="shared" si="8"/>
        <v>74.44</v>
      </c>
      <c r="M19" s="8">
        <v>3</v>
      </c>
      <c r="N19" s="8"/>
      <c r="O19" s="8"/>
    </row>
    <row r="20" spans="1:15" x14ac:dyDescent="0.2">
      <c r="A20" s="9" t="s">
        <v>12</v>
      </c>
      <c r="B20" s="9" t="s">
        <v>19</v>
      </c>
      <c r="C20" s="9" t="s">
        <v>39</v>
      </c>
      <c r="D20" s="9" t="s">
        <v>79</v>
      </c>
      <c r="E20" s="9" t="s">
        <v>74</v>
      </c>
      <c r="F20" s="9">
        <v>64</v>
      </c>
      <c r="G20" s="9"/>
      <c r="H20" s="9">
        <v>64</v>
      </c>
      <c r="I20" s="9">
        <f t="shared" si="6"/>
        <v>25.6</v>
      </c>
      <c r="J20" s="9">
        <v>80.5</v>
      </c>
      <c r="K20" s="8">
        <f t="shared" si="7"/>
        <v>48.3</v>
      </c>
      <c r="L20" s="8">
        <f t="shared" si="8"/>
        <v>73.900000000000006</v>
      </c>
      <c r="M20" s="8">
        <v>4</v>
      </c>
      <c r="N20" s="8"/>
      <c r="O20" s="8"/>
    </row>
    <row r="21" spans="1:15" x14ac:dyDescent="0.2">
      <c r="A21" s="9" t="s">
        <v>12</v>
      </c>
      <c r="B21" s="9" t="s">
        <v>20</v>
      </c>
      <c r="C21" s="9" t="s">
        <v>41</v>
      </c>
      <c r="D21" s="9" t="s">
        <v>82</v>
      </c>
      <c r="E21" s="9" t="s">
        <v>83</v>
      </c>
      <c r="F21" s="9">
        <v>75</v>
      </c>
      <c r="G21" s="9"/>
      <c r="H21" s="9">
        <v>75</v>
      </c>
      <c r="I21" s="9">
        <f t="shared" si="6"/>
        <v>30</v>
      </c>
      <c r="J21" s="9">
        <v>83.6</v>
      </c>
      <c r="K21" s="8">
        <f t="shared" si="7"/>
        <v>50.16</v>
      </c>
      <c r="L21" s="8">
        <f t="shared" si="8"/>
        <v>80.16</v>
      </c>
      <c r="M21" s="8">
        <v>1</v>
      </c>
      <c r="N21" s="11" t="s">
        <v>104</v>
      </c>
      <c r="O21" s="8"/>
    </row>
    <row r="22" spans="1:15" x14ac:dyDescent="0.2">
      <c r="A22" s="9" t="s">
        <v>12</v>
      </c>
      <c r="B22" s="9" t="s">
        <v>20</v>
      </c>
      <c r="C22" s="9" t="s">
        <v>40</v>
      </c>
      <c r="D22" s="9" t="s">
        <v>80</v>
      </c>
      <c r="E22" s="9" t="s">
        <v>81</v>
      </c>
      <c r="F22" s="9">
        <v>64</v>
      </c>
      <c r="G22" s="9">
        <v>6</v>
      </c>
      <c r="H22" s="9">
        <v>70</v>
      </c>
      <c r="I22" s="9">
        <f t="shared" si="6"/>
        <v>28</v>
      </c>
      <c r="J22" s="9">
        <v>85.6</v>
      </c>
      <c r="K22" s="8">
        <f t="shared" si="7"/>
        <v>51.36</v>
      </c>
      <c r="L22" s="8">
        <f t="shared" si="8"/>
        <v>79.36</v>
      </c>
      <c r="M22" s="8">
        <v>2</v>
      </c>
      <c r="N22" s="11" t="s">
        <v>102</v>
      </c>
      <c r="O22" s="8"/>
    </row>
    <row r="23" spans="1:15" x14ac:dyDescent="0.2">
      <c r="A23" s="9" t="s">
        <v>13</v>
      </c>
      <c r="B23" s="9" t="s">
        <v>20</v>
      </c>
      <c r="C23" s="9" t="s">
        <v>42</v>
      </c>
      <c r="D23" s="9" t="s">
        <v>84</v>
      </c>
      <c r="E23" s="9" t="s">
        <v>85</v>
      </c>
      <c r="F23" s="9">
        <v>65</v>
      </c>
      <c r="G23" s="9"/>
      <c r="H23" s="9">
        <v>65</v>
      </c>
      <c r="I23" s="9">
        <f t="shared" si="6"/>
        <v>26</v>
      </c>
      <c r="J23" s="9">
        <v>81.400000000000006</v>
      </c>
      <c r="K23" s="8">
        <f t="shared" si="7"/>
        <v>48.84</v>
      </c>
      <c r="L23" s="8">
        <f t="shared" si="8"/>
        <v>74.84</v>
      </c>
      <c r="M23" s="8">
        <v>3</v>
      </c>
      <c r="N23" s="11" t="s">
        <v>106</v>
      </c>
      <c r="O23" s="8"/>
    </row>
    <row r="24" spans="1:15" x14ac:dyDescent="0.2">
      <c r="A24" s="9" t="s">
        <v>12</v>
      </c>
      <c r="B24" s="9" t="s">
        <v>21</v>
      </c>
      <c r="C24" s="9" t="s">
        <v>43</v>
      </c>
      <c r="D24" s="9" t="s">
        <v>86</v>
      </c>
      <c r="E24" s="9" t="s">
        <v>83</v>
      </c>
      <c r="F24" s="9">
        <v>65</v>
      </c>
      <c r="G24" s="9"/>
      <c r="H24" s="9">
        <v>65</v>
      </c>
      <c r="I24" s="9">
        <f t="shared" si="6"/>
        <v>26</v>
      </c>
      <c r="J24" s="9">
        <v>76.599999999999994</v>
      </c>
      <c r="K24" s="8">
        <f t="shared" si="7"/>
        <v>45.96</v>
      </c>
      <c r="L24" s="8">
        <f t="shared" si="8"/>
        <v>71.960000000000008</v>
      </c>
      <c r="M24" s="8">
        <v>4</v>
      </c>
      <c r="N24" s="11" t="s">
        <v>105</v>
      </c>
      <c r="O24" s="8"/>
    </row>
    <row r="25" spans="1:15" x14ac:dyDescent="0.2">
      <c r="A25" s="9" t="s">
        <v>13</v>
      </c>
      <c r="B25" s="9" t="s">
        <v>21</v>
      </c>
      <c r="C25" s="9" t="s">
        <v>44</v>
      </c>
      <c r="D25" s="9" t="s">
        <v>87</v>
      </c>
      <c r="E25" s="9" t="s">
        <v>85</v>
      </c>
      <c r="F25" s="9">
        <v>64</v>
      </c>
      <c r="G25" s="9"/>
      <c r="H25" s="9">
        <v>64</v>
      </c>
      <c r="I25" s="9">
        <f t="shared" si="6"/>
        <v>25.6</v>
      </c>
      <c r="J25" s="9">
        <v>76</v>
      </c>
      <c r="K25" s="8">
        <f t="shared" si="7"/>
        <v>45.6</v>
      </c>
      <c r="L25" s="8">
        <f t="shared" si="8"/>
        <v>71.2</v>
      </c>
      <c r="M25" s="8">
        <v>5</v>
      </c>
      <c r="N25" s="8"/>
      <c r="O25" s="8"/>
    </row>
    <row r="26" spans="1:15" x14ac:dyDescent="0.2">
      <c r="A26" s="9" t="s">
        <v>12</v>
      </c>
      <c r="B26" s="9" t="s">
        <v>20</v>
      </c>
      <c r="C26" s="9" t="s">
        <v>45</v>
      </c>
      <c r="D26" s="9" t="s">
        <v>88</v>
      </c>
      <c r="E26" s="9" t="s">
        <v>85</v>
      </c>
      <c r="F26" s="9">
        <v>66</v>
      </c>
      <c r="G26" s="9"/>
      <c r="H26" s="9">
        <v>66</v>
      </c>
      <c r="I26" s="9">
        <f t="shared" si="6"/>
        <v>26.4</v>
      </c>
      <c r="J26" s="9">
        <v>73</v>
      </c>
      <c r="K26" s="8">
        <f t="shared" si="7"/>
        <v>43.8</v>
      </c>
      <c r="L26" s="8">
        <f t="shared" si="8"/>
        <v>70.199999999999989</v>
      </c>
      <c r="M26" s="8">
        <v>6</v>
      </c>
      <c r="N26" s="8"/>
      <c r="O26" s="8"/>
    </row>
    <row r="27" spans="1:15" x14ac:dyDescent="0.2">
      <c r="A27" s="9" t="s">
        <v>12</v>
      </c>
      <c r="B27" s="9" t="s">
        <v>21</v>
      </c>
      <c r="C27" s="9" t="s">
        <v>46</v>
      </c>
      <c r="D27" s="9" t="s">
        <v>89</v>
      </c>
      <c r="E27" s="9" t="s">
        <v>85</v>
      </c>
      <c r="F27" s="9">
        <v>64</v>
      </c>
      <c r="G27" s="9"/>
      <c r="H27" s="9">
        <v>64</v>
      </c>
      <c r="I27" s="9">
        <f t="shared" si="6"/>
        <v>25.6</v>
      </c>
      <c r="J27" s="9">
        <v>71.400000000000006</v>
      </c>
      <c r="K27" s="8">
        <f t="shared" si="7"/>
        <v>42.84</v>
      </c>
      <c r="L27" s="8">
        <f t="shared" si="8"/>
        <v>68.44</v>
      </c>
      <c r="M27" s="8">
        <v>7</v>
      </c>
      <c r="N27" s="8"/>
      <c r="O27" s="8"/>
    </row>
    <row r="28" spans="1:15" x14ac:dyDescent="0.2">
      <c r="A28" s="9" t="s">
        <v>12</v>
      </c>
      <c r="B28" s="9" t="s">
        <v>21</v>
      </c>
      <c r="C28" s="9" t="s">
        <v>47</v>
      </c>
      <c r="D28" s="9" t="s">
        <v>90</v>
      </c>
      <c r="E28" s="9" t="s">
        <v>85</v>
      </c>
      <c r="F28" s="9">
        <v>68</v>
      </c>
      <c r="G28" s="9"/>
      <c r="H28" s="9">
        <v>68</v>
      </c>
      <c r="I28" s="9">
        <f t="shared" si="6"/>
        <v>27.2</v>
      </c>
      <c r="J28" s="9">
        <v>65.2</v>
      </c>
      <c r="K28" s="8">
        <f t="shared" si="7"/>
        <v>39.119999999999997</v>
      </c>
      <c r="L28" s="8">
        <f t="shared" si="8"/>
        <v>66.319999999999993</v>
      </c>
      <c r="M28" s="8">
        <v>8</v>
      </c>
      <c r="N28" s="8"/>
      <c r="O28" s="8"/>
    </row>
    <row r="29" spans="1:15" x14ac:dyDescent="0.2">
      <c r="A29" s="9" t="s">
        <v>12</v>
      </c>
      <c r="B29" s="9" t="s">
        <v>21</v>
      </c>
      <c r="C29" s="9" t="s">
        <v>48</v>
      </c>
      <c r="D29" s="9" t="s">
        <v>91</v>
      </c>
      <c r="E29" s="9" t="s">
        <v>85</v>
      </c>
      <c r="F29" s="9">
        <v>66</v>
      </c>
      <c r="G29" s="9"/>
      <c r="H29" s="9">
        <v>66</v>
      </c>
      <c r="I29" s="9">
        <f t="shared" si="6"/>
        <v>26.4</v>
      </c>
      <c r="J29" s="9">
        <v>65</v>
      </c>
      <c r="K29" s="8">
        <f t="shared" si="7"/>
        <v>39</v>
      </c>
      <c r="L29" s="8">
        <f t="shared" si="8"/>
        <v>65.400000000000006</v>
      </c>
      <c r="M29" s="8">
        <v>9</v>
      </c>
      <c r="N29" s="8"/>
      <c r="O29" s="8"/>
    </row>
    <row r="30" spans="1:15" x14ac:dyDescent="0.2">
      <c r="A30" s="9" t="s">
        <v>13</v>
      </c>
      <c r="B30" s="9" t="s">
        <v>21</v>
      </c>
      <c r="C30" s="9" t="s">
        <v>49</v>
      </c>
      <c r="D30" s="9" t="s">
        <v>92</v>
      </c>
      <c r="E30" s="9" t="s">
        <v>85</v>
      </c>
      <c r="F30" s="9">
        <v>67</v>
      </c>
      <c r="G30" s="9"/>
      <c r="H30" s="9">
        <v>67</v>
      </c>
      <c r="I30" s="9">
        <f t="shared" si="6"/>
        <v>26.8</v>
      </c>
      <c r="J30" s="9">
        <v>62</v>
      </c>
      <c r="K30" s="8">
        <f t="shared" si="7"/>
        <v>37.200000000000003</v>
      </c>
      <c r="L30" s="8">
        <f t="shared" si="8"/>
        <v>64</v>
      </c>
      <c r="M30" s="8">
        <v>10</v>
      </c>
      <c r="N30" s="8"/>
      <c r="O30" s="8"/>
    </row>
    <row r="31" spans="1:15" x14ac:dyDescent="0.2">
      <c r="A31" s="9" t="s">
        <v>12</v>
      </c>
      <c r="B31" s="9" t="s">
        <v>21</v>
      </c>
      <c r="C31" s="9" t="s">
        <v>50</v>
      </c>
      <c r="D31" s="9" t="s">
        <v>93</v>
      </c>
      <c r="E31" s="9" t="s">
        <v>85</v>
      </c>
      <c r="F31" s="9">
        <v>67</v>
      </c>
      <c r="G31" s="9"/>
      <c r="H31" s="9">
        <v>67</v>
      </c>
      <c r="I31" s="9">
        <f t="shared" si="6"/>
        <v>26.8</v>
      </c>
      <c r="J31" s="9">
        <v>60.6</v>
      </c>
      <c r="K31" s="8">
        <f t="shared" si="7"/>
        <v>36.36</v>
      </c>
      <c r="L31" s="8">
        <f t="shared" si="8"/>
        <v>63.16</v>
      </c>
      <c r="M31" s="8">
        <v>11</v>
      </c>
      <c r="N31" s="8"/>
      <c r="O31" s="8"/>
    </row>
    <row r="32" spans="1:15" x14ac:dyDescent="0.2">
      <c r="A32" s="9" t="s">
        <v>12</v>
      </c>
      <c r="B32" s="9" t="s">
        <v>21</v>
      </c>
      <c r="C32" s="9" t="s">
        <v>51</v>
      </c>
      <c r="D32" s="9" t="s">
        <v>94</v>
      </c>
      <c r="E32" s="9" t="s">
        <v>85</v>
      </c>
      <c r="F32" s="9">
        <v>65</v>
      </c>
      <c r="G32" s="9"/>
      <c r="H32" s="9">
        <v>65</v>
      </c>
      <c r="I32" s="9">
        <f t="shared" si="6"/>
        <v>26</v>
      </c>
      <c r="J32" s="9">
        <v>60.4</v>
      </c>
      <c r="K32" s="8">
        <f t="shared" si="7"/>
        <v>36.24</v>
      </c>
      <c r="L32" s="8">
        <f t="shared" si="8"/>
        <v>62.24</v>
      </c>
      <c r="M32" s="8">
        <v>12</v>
      </c>
      <c r="N32" s="8"/>
      <c r="O32" s="8"/>
    </row>
    <row r="33" spans="1:15" x14ac:dyDescent="0.2">
      <c r="A33" s="9" t="s">
        <v>12</v>
      </c>
      <c r="B33" s="9" t="s">
        <v>22</v>
      </c>
      <c r="C33" s="9" t="s">
        <v>52</v>
      </c>
      <c r="D33" s="9" t="s">
        <v>95</v>
      </c>
      <c r="E33" s="9" t="s">
        <v>96</v>
      </c>
      <c r="F33" s="9">
        <v>63</v>
      </c>
      <c r="G33" s="9">
        <v>4</v>
      </c>
      <c r="H33" s="9">
        <v>67</v>
      </c>
      <c r="I33" s="9">
        <f t="shared" si="6"/>
        <v>26.8</v>
      </c>
      <c r="J33" s="9">
        <v>79</v>
      </c>
      <c r="K33" s="8">
        <f t="shared" si="7"/>
        <v>47.4</v>
      </c>
      <c r="L33" s="8">
        <f t="shared" si="8"/>
        <v>74.2</v>
      </c>
      <c r="M33" s="8">
        <v>1</v>
      </c>
      <c r="N33" s="11" t="s">
        <v>107</v>
      </c>
      <c r="O33" s="8"/>
    </row>
    <row r="34" spans="1:15" x14ac:dyDescent="0.2">
      <c r="A34" s="9" t="s">
        <v>12</v>
      </c>
      <c r="B34" s="9" t="s">
        <v>23</v>
      </c>
      <c r="C34" s="9" t="s">
        <v>54</v>
      </c>
      <c r="D34" s="9" t="s">
        <v>98</v>
      </c>
      <c r="E34" s="9" t="s">
        <v>96</v>
      </c>
      <c r="F34" s="9">
        <v>67</v>
      </c>
      <c r="G34" s="9"/>
      <c r="H34" s="9">
        <v>67</v>
      </c>
      <c r="I34" s="9">
        <f t="shared" si="6"/>
        <v>26.8</v>
      </c>
      <c r="J34" s="9">
        <v>68.8</v>
      </c>
      <c r="K34" s="8">
        <f t="shared" si="7"/>
        <v>41.28</v>
      </c>
      <c r="L34" s="8">
        <f t="shared" si="8"/>
        <v>68.08</v>
      </c>
      <c r="M34" s="8">
        <v>2</v>
      </c>
      <c r="N34" s="8"/>
      <c r="O34" s="8"/>
    </row>
    <row r="35" spans="1:15" x14ac:dyDescent="0.2">
      <c r="A35" s="9" t="s">
        <v>12</v>
      </c>
      <c r="B35" s="9" t="s">
        <v>23</v>
      </c>
      <c r="C35" s="9" t="s">
        <v>53</v>
      </c>
      <c r="D35" s="9" t="s">
        <v>97</v>
      </c>
      <c r="E35" s="9" t="s">
        <v>96</v>
      </c>
      <c r="F35" s="9">
        <v>66</v>
      </c>
      <c r="G35" s="9"/>
      <c r="H35" s="9">
        <v>66</v>
      </c>
      <c r="I35" s="9">
        <f t="shared" si="6"/>
        <v>26.4</v>
      </c>
      <c r="J35" s="9">
        <v>69.2</v>
      </c>
      <c r="K35" s="8">
        <f t="shared" si="7"/>
        <v>41.52</v>
      </c>
      <c r="L35" s="8">
        <f t="shared" si="8"/>
        <v>67.92</v>
      </c>
      <c r="M35" s="8">
        <v>3</v>
      </c>
      <c r="N35" s="8"/>
      <c r="O35" s="8"/>
    </row>
    <row r="36" spans="1:15" x14ac:dyDescent="0.2">
      <c r="A36" s="9" t="s">
        <v>13</v>
      </c>
      <c r="B36" s="9" t="s">
        <v>22</v>
      </c>
      <c r="C36" s="9" t="s">
        <v>55</v>
      </c>
      <c r="D36" s="9" t="s">
        <v>99</v>
      </c>
      <c r="E36" s="9" t="s">
        <v>96</v>
      </c>
      <c r="F36" s="9">
        <v>62</v>
      </c>
      <c r="G36" s="9">
        <v>4</v>
      </c>
      <c r="H36" s="9">
        <v>66</v>
      </c>
      <c r="I36" s="9">
        <f t="shared" si="6"/>
        <v>26.4</v>
      </c>
      <c r="J36" s="9">
        <v>68</v>
      </c>
      <c r="K36" s="8">
        <f t="shared" si="7"/>
        <v>40.799999999999997</v>
      </c>
      <c r="L36" s="8">
        <f t="shared" si="8"/>
        <v>67.199999999999989</v>
      </c>
      <c r="M36" s="8">
        <v>4</v>
      </c>
      <c r="N36" s="8"/>
      <c r="O36" s="8"/>
    </row>
  </sheetData>
  <sortState ref="A32:O35">
    <sortCondition descending="1" ref="L32:L35"/>
  </sortState>
  <mergeCells count="1">
    <mergeCell ref="A1:O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2018-06-14T03:04:16Z</cp:lastPrinted>
  <dcterms:created xsi:type="dcterms:W3CDTF">2018-06-12T08:47:02Z</dcterms:created>
  <dcterms:modified xsi:type="dcterms:W3CDTF">2018-06-14T08:01:27Z</dcterms:modified>
</cp:coreProperties>
</file>