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L71" i="1"/>
  <c r="H71"/>
  <c r="M71"/>
  <c r="L70"/>
  <c r="H70"/>
  <c r="M70"/>
  <c r="L59"/>
  <c r="H59"/>
  <c r="M59"/>
  <c r="L60"/>
  <c r="H60"/>
  <c r="M60"/>
  <c r="L61"/>
  <c r="H61"/>
  <c r="M61"/>
  <c r="L62"/>
  <c r="H62"/>
  <c r="M62"/>
  <c r="L63"/>
  <c r="H63"/>
  <c r="M63"/>
  <c r="L64"/>
  <c r="H64"/>
  <c r="M64"/>
  <c r="L65"/>
  <c r="H65"/>
  <c r="M65"/>
  <c r="L66"/>
  <c r="H66"/>
  <c r="M66"/>
  <c r="L67"/>
  <c r="H67"/>
  <c r="M67"/>
  <c r="L68"/>
  <c r="H68"/>
  <c r="M68"/>
  <c r="L69"/>
  <c r="H69"/>
  <c r="M69"/>
  <c r="N70"/>
  <c r="N69"/>
  <c r="N68"/>
  <c r="N67"/>
  <c r="N66"/>
  <c r="N65"/>
  <c r="N64"/>
  <c r="N63"/>
  <c r="N62"/>
  <c r="N61"/>
  <c r="N60"/>
  <c r="N59"/>
  <c r="L58"/>
  <c r="H58"/>
  <c r="M58"/>
  <c r="H57"/>
  <c r="L56"/>
  <c r="H56"/>
  <c r="M56"/>
  <c r="L52"/>
  <c r="H52"/>
  <c r="M52"/>
  <c r="L53"/>
  <c r="H53"/>
  <c r="M53"/>
  <c r="L54"/>
  <c r="H54"/>
  <c r="M54"/>
  <c r="L55"/>
  <c r="H55"/>
  <c r="M55"/>
  <c r="N56"/>
  <c r="N55"/>
  <c r="N54"/>
  <c r="N53"/>
  <c r="N52"/>
  <c r="L51"/>
  <c r="H51"/>
  <c r="M51"/>
  <c r="L48"/>
  <c r="H48"/>
  <c r="M48"/>
  <c r="L49"/>
  <c r="H49"/>
  <c r="M49"/>
  <c r="L50"/>
  <c r="H50"/>
  <c r="M50"/>
  <c r="N51"/>
  <c r="N50"/>
  <c r="N49"/>
  <c r="N48"/>
  <c r="L47"/>
  <c r="H47"/>
  <c r="M47"/>
  <c r="L42"/>
  <c r="H42"/>
  <c r="M42"/>
  <c r="L43"/>
  <c r="H43"/>
  <c r="M43"/>
  <c r="L44"/>
  <c r="H44"/>
  <c r="M44"/>
  <c r="L45"/>
  <c r="H45"/>
  <c r="M45"/>
  <c r="L46"/>
  <c r="H46"/>
  <c r="M46"/>
  <c r="N47"/>
  <c r="N46"/>
  <c r="N45"/>
  <c r="N44"/>
  <c r="N43"/>
  <c r="N42"/>
  <c r="L41"/>
  <c r="H41"/>
  <c r="M41"/>
  <c r="L39"/>
  <c r="H39"/>
  <c r="M39"/>
  <c r="L40"/>
  <c r="H40"/>
  <c r="M40"/>
  <c r="N41"/>
  <c r="N40"/>
  <c r="N39"/>
  <c r="L38"/>
  <c r="H38"/>
  <c r="M38"/>
  <c r="L36"/>
  <c r="H36"/>
  <c r="M36"/>
  <c r="L37"/>
  <c r="H37"/>
  <c r="M37"/>
  <c r="N38"/>
  <c r="N37"/>
  <c r="N36"/>
  <c r="L35"/>
  <c r="H35"/>
  <c r="M35"/>
  <c r="L33"/>
  <c r="H33"/>
  <c r="M33"/>
  <c r="L34"/>
  <c r="H34"/>
  <c r="M34"/>
  <c r="N35"/>
  <c r="N34"/>
  <c r="N33"/>
  <c r="H32"/>
  <c r="L31"/>
  <c r="H31"/>
  <c r="M31"/>
  <c r="L30"/>
  <c r="H30"/>
  <c r="M30"/>
  <c r="N31"/>
  <c r="N30"/>
  <c r="H29"/>
  <c r="L28"/>
  <c r="H28"/>
  <c r="M28"/>
  <c r="L27"/>
  <c r="H27"/>
  <c r="M27"/>
  <c r="N28"/>
  <c r="N27"/>
  <c r="L26"/>
  <c r="H26"/>
  <c r="M26"/>
  <c r="L24"/>
  <c r="H24"/>
  <c r="M24"/>
  <c r="L25"/>
  <c r="H25"/>
  <c r="M25"/>
  <c r="N26"/>
  <c r="N25"/>
  <c r="N24"/>
  <c r="L23"/>
  <c r="H23"/>
  <c r="M23"/>
  <c r="L21"/>
  <c r="H21"/>
  <c r="M21"/>
  <c r="L22"/>
  <c r="H22"/>
  <c r="M22"/>
  <c r="N23"/>
  <c r="N22"/>
  <c r="N21"/>
  <c r="L20"/>
  <c r="H20"/>
  <c r="M20"/>
  <c r="L18"/>
  <c r="H18"/>
  <c r="M18"/>
  <c r="L19"/>
  <c r="H19"/>
  <c r="M19"/>
  <c r="N20"/>
  <c r="N19"/>
  <c r="N18"/>
  <c r="L17"/>
  <c r="H17"/>
  <c r="M17"/>
  <c r="L15"/>
  <c r="H15"/>
  <c r="M15"/>
  <c r="L16"/>
  <c r="H16"/>
  <c r="M16"/>
  <c r="N17"/>
  <c r="N16"/>
  <c r="N15"/>
  <c r="L14"/>
  <c r="H14"/>
  <c r="M14"/>
  <c r="L12"/>
  <c r="H12"/>
  <c r="M12"/>
  <c r="L13"/>
  <c r="H13"/>
  <c r="M13"/>
  <c r="N14"/>
  <c r="N13"/>
  <c r="N12"/>
  <c r="L11"/>
  <c r="H11"/>
  <c r="M11"/>
  <c r="L9"/>
  <c r="H9"/>
  <c r="M9"/>
  <c r="L10"/>
  <c r="H10"/>
  <c r="M10"/>
  <c r="N11"/>
  <c r="N10"/>
  <c r="N9"/>
  <c r="H8"/>
  <c r="H7"/>
  <c r="L7"/>
  <c r="M7"/>
  <c r="L6"/>
  <c r="H6"/>
  <c r="M6"/>
  <c r="N6"/>
  <c r="L5"/>
  <c r="H5"/>
  <c r="M5"/>
  <c r="L3"/>
  <c r="H3"/>
  <c r="M3"/>
  <c r="L4"/>
  <c r="H4"/>
  <c r="M4"/>
  <c r="N5"/>
  <c r="N4"/>
  <c r="N3"/>
</calcChain>
</file>

<file path=xl/sharedStrings.xml><?xml version="1.0" encoding="utf-8"?>
<sst xmlns="http://schemas.openxmlformats.org/spreadsheetml/2006/main" count="222" uniqueCount="151">
  <si>
    <t>主管部门</t>
  </si>
  <si>
    <t>招聘单位</t>
  </si>
  <si>
    <t>招聘人数</t>
  </si>
  <si>
    <t>职位编码</t>
  </si>
  <si>
    <t>职位名称</t>
  </si>
  <si>
    <t>姓名</t>
  </si>
  <si>
    <t>笔试
成绩</t>
  </si>
  <si>
    <t>笔试折合成绩</t>
  </si>
  <si>
    <t>笔试
排名</t>
  </si>
  <si>
    <t>面试成绩</t>
  </si>
  <si>
    <t>面试折合成绩</t>
  </si>
  <si>
    <t>总成绩</t>
  </si>
  <si>
    <t>总成绩排名</t>
  </si>
  <si>
    <t>乐山市教育局</t>
  </si>
  <si>
    <t>四川省乐山第一中学校1</t>
  </si>
  <si>
    <t>10010201</t>
  </si>
  <si>
    <t>代夜明</t>
  </si>
  <si>
    <t>1</t>
  </si>
  <si>
    <t>郎彦红</t>
  </si>
  <si>
    <t>3</t>
  </si>
  <si>
    <t>邓海燕</t>
  </si>
  <si>
    <t>四川省乐山第一中学校3</t>
  </si>
  <si>
    <t>10010203</t>
  </si>
  <si>
    <t>生物实验员</t>
  </si>
  <si>
    <t>邵丹</t>
  </si>
  <si>
    <t>2</t>
  </si>
  <si>
    <t>朱福利</t>
  </si>
  <si>
    <t>李杰</t>
  </si>
  <si>
    <t>弃考</t>
  </si>
  <si>
    <t>乐山市草堂高级中学</t>
  </si>
  <si>
    <t>10030201</t>
  </si>
  <si>
    <t>高中地理教学</t>
  </si>
  <si>
    <t>曹晓娟</t>
  </si>
  <si>
    <t>黄金珠</t>
  </si>
  <si>
    <t>邓静</t>
  </si>
  <si>
    <t>乐山市第一职业高级中学1</t>
  </si>
  <si>
    <t>10040201</t>
  </si>
  <si>
    <t>职业高中语文教学</t>
  </si>
  <si>
    <t>陈颖</t>
  </si>
  <si>
    <t>文小艳</t>
  </si>
  <si>
    <t>孙盼盼</t>
  </si>
  <si>
    <t>乐山市第一职业高级中学2</t>
  </si>
  <si>
    <t>10040202</t>
  </si>
  <si>
    <t>职业高中数学教学</t>
  </si>
  <si>
    <t>杨庆</t>
  </si>
  <si>
    <t>杜凤娟</t>
  </si>
  <si>
    <t>闫华宗</t>
  </si>
  <si>
    <t>乐山市第一职业高级中学3</t>
  </si>
  <si>
    <t>10040203</t>
  </si>
  <si>
    <t>职业高中政治教学</t>
  </si>
  <si>
    <t>向雅丽</t>
  </si>
  <si>
    <t>周利伟</t>
  </si>
  <si>
    <t>郑琳</t>
  </si>
  <si>
    <t>乐山市第一职业高级中学4</t>
  </si>
  <si>
    <t>10040204</t>
  </si>
  <si>
    <t>职业高中英语教学</t>
  </si>
  <si>
    <t>龚丽瑶</t>
  </si>
  <si>
    <t>梅思卉</t>
  </si>
  <si>
    <t>徐铃茹</t>
  </si>
  <si>
    <t>乐山市第一职业高级中学5</t>
  </si>
  <si>
    <t>10040205</t>
  </si>
  <si>
    <t>幼儿教育</t>
  </si>
  <si>
    <t>杨思路</t>
  </si>
  <si>
    <t>龚海婷</t>
  </si>
  <si>
    <t>姚欢</t>
  </si>
  <si>
    <r>
      <rPr>
        <sz val="10"/>
        <rFont val="宋体"/>
        <charset val="134"/>
      </rPr>
      <t>乐山市实验中学</t>
    </r>
    <r>
      <rPr>
        <sz val="10"/>
        <rFont val="Arial"/>
        <family val="2"/>
      </rPr>
      <t>1</t>
    </r>
  </si>
  <si>
    <t>10050201</t>
  </si>
  <si>
    <t>初中语文教学</t>
  </si>
  <si>
    <t>刘雪花</t>
  </si>
  <si>
    <t>杨昕楠</t>
  </si>
  <si>
    <t>宋娜</t>
  </si>
  <si>
    <t>缺考</t>
  </si>
  <si>
    <r>
      <rPr>
        <sz val="10"/>
        <rFont val="宋体"/>
        <charset val="134"/>
      </rPr>
      <t>乐山市实验中学</t>
    </r>
    <r>
      <rPr>
        <sz val="10"/>
        <rFont val="Arial"/>
        <family val="2"/>
      </rPr>
      <t>2</t>
    </r>
  </si>
  <si>
    <t>10050202</t>
  </si>
  <si>
    <t>初中政治教学</t>
  </si>
  <si>
    <t>秦丽</t>
  </si>
  <si>
    <t>何小红</t>
  </si>
  <si>
    <t>吴月华</t>
  </si>
  <si>
    <t>乐山市实验中学3</t>
  </si>
  <si>
    <t>10050203</t>
  </si>
  <si>
    <t>初中历史教学</t>
  </si>
  <si>
    <t>张珍</t>
  </si>
  <si>
    <t>王笑</t>
  </si>
  <si>
    <t>刘莉</t>
  </si>
  <si>
    <t>乐山市实验中学4</t>
  </si>
  <si>
    <t>10050204</t>
  </si>
  <si>
    <t>初中化学教学</t>
  </si>
  <si>
    <t>杜柯蓓</t>
  </si>
  <si>
    <t>李汶鲜</t>
  </si>
  <si>
    <t>谢雨纱</t>
  </si>
  <si>
    <t>乐山市实验中学5</t>
  </si>
  <si>
    <t>10050205</t>
  </si>
  <si>
    <t>初中体育教学</t>
  </si>
  <si>
    <t>朱家芮</t>
  </si>
  <si>
    <t>洛子阿琥</t>
  </si>
  <si>
    <t>沈梦柯</t>
  </si>
  <si>
    <r>
      <rPr>
        <sz val="10"/>
        <rFont val="宋体"/>
        <charset val="134"/>
      </rPr>
      <t>乐山市实验小学</t>
    </r>
    <r>
      <rPr>
        <sz val="10"/>
        <rFont val="Arial"/>
        <family val="2"/>
      </rPr>
      <t>1</t>
    </r>
  </si>
  <si>
    <t>10060201</t>
  </si>
  <si>
    <t>小学语文教学</t>
  </si>
  <si>
    <t>廖雨蔚</t>
  </si>
  <si>
    <t>冯原</t>
  </si>
  <si>
    <t>彭剑英</t>
  </si>
  <si>
    <t>4</t>
  </si>
  <si>
    <t>屈娟</t>
  </si>
  <si>
    <t>李翠萍</t>
  </si>
  <si>
    <t>王娟</t>
  </si>
  <si>
    <t>5</t>
  </si>
  <si>
    <r>
      <rPr>
        <sz val="10"/>
        <rFont val="宋体"/>
        <charset val="134"/>
      </rPr>
      <t>乐山市实验小学</t>
    </r>
    <r>
      <rPr>
        <sz val="10"/>
        <rFont val="Arial"/>
        <family val="2"/>
      </rPr>
      <t>2</t>
    </r>
  </si>
  <si>
    <t>10060202</t>
  </si>
  <si>
    <t>小学数学教学</t>
  </si>
  <si>
    <t>张依</t>
  </si>
  <si>
    <t>黄静文</t>
  </si>
  <si>
    <t>张旭</t>
  </si>
  <si>
    <t>李年媛</t>
  </si>
  <si>
    <r>
      <rPr>
        <sz val="10"/>
        <rFont val="宋体"/>
        <charset val="134"/>
      </rPr>
      <t>乐山市实验小学</t>
    </r>
    <r>
      <rPr>
        <sz val="10"/>
        <rFont val="Arial"/>
        <family val="2"/>
      </rPr>
      <t>3</t>
    </r>
  </si>
  <si>
    <t>10060203</t>
  </si>
  <si>
    <t>小学科学教学</t>
  </si>
  <si>
    <t>李三伟</t>
  </si>
  <si>
    <t>刘爽</t>
  </si>
  <si>
    <t>王曦</t>
  </si>
  <si>
    <t>李梦川</t>
  </si>
  <si>
    <t>6</t>
  </si>
  <si>
    <t>刘欢</t>
  </si>
  <si>
    <t>袁斯琪</t>
  </si>
  <si>
    <r>
      <rPr>
        <sz val="10"/>
        <rFont val="宋体"/>
        <charset val="134"/>
      </rPr>
      <t>乐山市实验小学</t>
    </r>
    <r>
      <rPr>
        <sz val="10"/>
        <rFont val="Arial"/>
        <family val="2"/>
      </rPr>
      <t>4</t>
    </r>
  </si>
  <si>
    <t>10060204</t>
  </si>
  <si>
    <t>小学美术教学</t>
  </si>
  <si>
    <t>张晓蓓</t>
  </si>
  <si>
    <t>乐山师范学校附属小学</t>
  </si>
  <si>
    <t>郑莹</t>
  </si>
  <si>
    <t>陈怡吉</t>
  </si>
  <si>
    <t>梁周会</t>
  </si>
  <si>
    <t>谢雨馨</t>
  </si>
  <si>
    <t>8</t>
  </si>
  <si>
    <t>胡娟</t>
  </si>
  <si>
    <t>唐亮</t>
  </si>
  <si>
    <t>7</t>
  </si>
  <si>
    <t>罗子涵</t>
  </si>
  <si>
    <t>李超男</t>
  </si>
  <si>
    <t>谢静</t>
  </si>
  <si>
    <t>蔡茂利</t>
  </si>
  <si>
    <t>12</t>
  </si>
  <si>
    <t>吴娟</t>
  </si>
  <si>
    <t>杨文丽</t>
  </si>
  <si>
    <t>乐山市特殊教育学校</t>
  </si>
  <si>
    <t>10080201</t>
  </si>
  <si>
    <t>特殊教育教学</t>
  </si>
  <si>
    <t>王玲</t>
  </si>
  <si>
    <t>面试
序号</t>
    <phoneticPr fontId="6" type="noConversion"/>
  </si>
  <si>
    <t>高中通用技术教学</t>
    <phoneticPr fontId="6" type="noConversion"/>
  </si>
  <si>
    <t>教育类面试成绩、总成绩及排名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</si>
</sst>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_ "/>
  </numFmts>
  <fonts count="7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4"/>
      <name val="黑体"/>
      <family val="3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tabSelected="1" workbookViewId="0">
      <selection sqref="A1:N1"/>
    </sheetView>
  </sheetViews>
  <sheetFormatPr defaultColWidth="8" defaultRowHeight="15" customHeight="1"/>
  <cols>
    <col min="1" max="2" width="7.75" style="1" customWidth="1"/>
    <col min="3" max="3" width="5" style="1" customWidth="1"/>
    <col min="4" max="4" width="9" style="1" customWidth="1"/>
    <col min="5" max="5" width="9.25" style="1" customWidth="1"/>
    <col min="6" max="6" width="7.75" style="1" customWidth="1"/>
    <col min="7" max="10" width="6.375" style="1" customWidth="1"/>
    <col min="11" max="11" width="7.75" style="1" customWidth="1"/>
    <col min="12" max="12" width="7.25" style="1" customWidth="1"/>
    <col min="13" max="13" width="7.375" style="1" customWidth="1"/>
    <col min="14" max="14" width="6.375" style="1" customWidth="1"/>
    <col min="15" max="16384" width="8" style="1"/>
  </cols>
  <sheetData>
    <row r="1" spans="1:14" ht="44.25" customHeight="1">
      <c r="A1" s="12" t="s">
        <v>150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148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ht="30" customHeight="1">
      <c r="A3" s="13" t="s">
        <v>13</v>
      </c>
      <c r="B3" s="14" t="s">
        <v>14</v>
      </c>
      <c r="C3" s="14">
        <v>1</v>
      </c>
      <c r="D3" s="14" t="s">
        <v>15</v>
      </c>
      <c r="E3" s="13" t="s">
        <v>149</v>
      </c>
      <c r="F3" s="6" t="s">
        <v>16</v>
      </c>
      <c r="G3" s="6">
        <v>78</v>
      </c>
      <c r="H3" s="6">
        <f t="shared" ref="H3:H13" si="0">G3/2</f>
        <v>39</v>
      </c>
      <c r="I3" s="6" t="s">
        <v>17</v>
      </c>
      <c r="J3" s="6">
        <v>2</v>
      </c>
      <c r="K3" s="7">
        <v>86.1</v>
      </c>
      <c r="L3" s="8">
        <f>K3/2</f>
        <v>43.05</v>
      </c>
      <c r="M3" s="8">
        <f>L3+H3</f>
        <v>82.05</v>
      </c>
      <c r="N3" s="6">
        <f>RANK(M3,M$3:M$5,0)</f>
        <v>1</v>
      </c>
    </row>
    <row r="4" spans="1:14" ht="30" customHeight="1">
      <c r="A4" s="14"/>
      <c r="B4" s="14"/>
      <c r="C4" s="14"/>
      <c r="D4" s="14"/>
      <c r="E4" s="14"/>
      <c r="F4" s="6" t="s">
        <v>18</v>
      </c>
      <c r="G4" s="6">
        <v>73.5</v>
      </c>
      <c r="H4" s="6">
        <f t="shared" si="0"/>
        <v>36.75</v>
      </c>
      <c r="I4" s="6" t="s">
        <v>19</v>
      </c>
      <c r="J4" s="6">
        <v>3</v>
      </c>
      <c r="K4" s="7">
        <v>76.2</v>
      </c>
      <c r="L4" s="8">
        <f>K4/2</f>
        <v>38.1</v>
      </c>
      <c r="M4" s="8">
        <f>L4+H4</f>
        <v>74.849999999999994</v>
      </c>
      <c r="N4" s="6">
        <f>RANK(M4,M$3:M$5,0)</f>
        <v>2</v>
      </c>
    </row>
    <row r="5" spans="1:14" ht="30" customHeight="1">
      <c r="A5" s="14"/>
      <c r="B5" s="14"/>
      <c r="C5" s="14"/>
      <c r="D5" s="14"/>
      <c r="E5" s="14"/>
      <c r="F5" s="5" t="s">
        <v>20</v>
      </c>
      <c r="G5" s="5">
        <v>70.5</v>
      </c>
      <c r="H5" s="6">
        <f t="shared" si="0"/>
        <v>35.25</v>
      </c>
      <c r="I5" s="5">
        <v>4</v>
      </c>
      <c r="J5" s="5">
        <v>1</v>
      </c>
      <c r="K5" s="9">
        <v>77.400000000000006</v>
      </c>
      <c r="L5" s="8">
        <f>K5/2</f>
        <v>38.700000000000003</v>
      </c>
      <c r="M5" s="8">
        <f>L5+H5</f>
        <v>73.95</v>
      </c>
      <c r="N5" s="6">
        <f>RANK(M5,M$3:M$5,0)</f>
        <v>3</v>
      </c>
    </row>
    <row r="6" spans="1:14" ht="30" customHeight="1">
      <c r="A6" s="13" t="s">
        <v>13</v>
      </c>
      <c r="B6" s="14" t="s">
        <v>21</v>
      </c>
      <c r="C6" s="14">
        <v>1</v>
      </c>
      <c r="D6" s="14" t="s">
        <v>22</v>
      </c>
      <c r="E6" s="14" t="s">
        <v>23</v>
      </c>
      <c r="F6" s="6" t="s">
        <v>24</v>
      </c>
      <c r="G6" s="6">
        <v>63</v>
      </c>
      <c r="H6" s="6">
        <f t="shared" si="0"/>
        <v>31.5</v>
      </c>
      <c r="I6" s="6" t="s">
        <v>25</v>
      </c>
      <c r="J6" s="6">
        <v>1</v>
      </c>
      <c r="K6" s="7">
        <v>68.400000000000006</v>
      </c>
      <c r="L6" s="8">
        <f>K6/2</f>
        <v>34.200000000000003</v>
      </c>
      <c r="M6" s="8">
        <f>L6+H6</f>
        <v>65.7</v>
      </c>
      <c r="N6" s="6">
        <f>RANK(M6,M$6:M$8,0)</f>
        <v>1</v>
      </c>
    </row>
    <row r="7" spans="1:14" ht="30" customHeight="1">
      <c r="A7" s="14"/>
      <c r="B7" s="14"/>
      <c r="C7" s="14"/>
      <c r="D7" s="14"/>
      <c r="E7" s="14"/>
      <c r="F7" s="5" t="s">
        <v>26</v>
      </c>
      <c r="G7" s="5">
        <v>59</v>
      </c>
      <c r="H7" s="6">
        <f t="shared" si="0"/>
        <v>29.5</v>
      </c>
      <c r="I7" s="5">
        <v>4</v>
      </c>
      <c r="J7" s="5">
        <v>3</v>
      </c>
      <c r="K7" s="7">
        <v>61.5</v>
      </c>
      <c r="L7" s="8">
        <f>K7/2</f>
        <v>30.75</v>
      </c>
      <c r="M7" s="8">
        <f>H7+L7</f>
        <v>60.25</v>
      </c>
      <c r="N7" s="6">
        <v>2</v>
      </c>
    </row>
    <row r="8" spans="1:14" ht="30" customHeight="1">
      <c r="A8" s="14"/>
      <c r="B8" s="14"/>
      <c r="C8" s="14"/>
      <c r="D8" s="14"/>
      <c r="E8" s="14"/>
      <c r="F8" s="6" t="s">
        <v>27</v>
      </c>
      <c r="G8" s="6">
        <v>61</v>
      </c>
      <c r="H8" s="6">
        <f t="shared" si="0"/>
        <v>30.5</v>
      </c>
      <c r="I8" s="6" t="s">
        <v>19</v>
      </c>
      <c r="J8" s="6">
        <v>2</v>
      </c>
      <c r="K8" s="10" t="s">
        <v>28</v>
      </c>
      <c r="L8" s="8"/>
      <c r="M8" s="8"/>
      <c r="N8" s="6"/>
    </row>
    <row r="9" spans="1:14" ht="30" customHeight="1">
      <c r="A9" s="13" t="s">
        <v>13</v>
      </c>
      <c r="B9" s="14" t="s">
        <v>29</v>
      </c>
      <c r="C9" s="14">
        <v>1</v>
      </c>
      <c r="D9" s="14" t="s">
        <v>30</v>
      </c>
      <c r="E9" s="14" t="s">
        <v>31</v>
      </c>
      <c r="F9" s="6" t="s">
        <v>32</v>
      </c>
      <c r="G9" s="6">
        <v>78</v>
      </c>
      <c r="H9" s="6">
        <f t="shared" si="0"/>
        <v>39</v>
      </c>
      <c r="I9" s="6" t="s">
        <v>17</v>
      </c>
      <c r="J9" s="6">
        <v>1</v>
      </c>
      <c r="K9" s="7">
        <v>77.099999999999994</v>
      </c>
      <c r="L9" s="8">
        <f>K9/2</f>
        <v>38.549999999999997</v>
      </c>
      <c r="M9" s="8">
        <f>L9+H9</f>
        <v>77.55</v>
      </c>
      <c r="N9" s="6">
        <f>RANK(M9,M$9:M$11,0)</f>
        <v>1</v>
      </c>
    </row>
    <row r="10" spans="1:14" ht="30" customHeight="1">
      <c r="A10" s="14"/>
      <c r="B10" s="14"/>
      <c r="C10" s="14"/>
      <c r="D10" s="14"/>
      <c r="E10" s="14"/>
      <c r="F10" s="5" t="s">
        <v>33</v>
      </c>
      <c r="G10" s="5">
        <v>63.5</v>
      </c>
      <c r="H10" s="6">
        <f t="shared" si="0"/>
        <v>31.75</v>
      </c>
      <c r="I10" s="5">
        <v>5</v>
      </c>
      <c r="J10" s="5">
        <v>2</v>
      </c>
      <c r="K10" s="9">
        <v>74.2</v>
      </c>
      <c r="L10" s="8">
        <f>K10/2</f>
        <v>37.1</v>
      </c>
      <c r="M10" s="8">
        <f>L10+H10</f>
        <v>68.849999999999994</v>
      </c>
      <c r="N10" s="6">
        <f>RANK(M10,M$9:M$11,0)</f>
        <v>2</v>
      </c>
    </row>
    <row r="11" spans="1:14" ht="30" customHeight="1">
      <c r="A11" s="14"/>
      <c r="B11" s="14"/>
      <c r="C11" s="14"/>
      <c r="D11" s="14"/>
      <c r="E11" s="14"/>
      <c r="F11" s="5" t="s">
        <v>34</v>
      </c>
      <c r="G11" s="5">
        <v>64</v>
      </c>
      <c r="H11" s="6">
        <f t="shared" si="0"/>
        <v>32</v>
      </c>
      <c r="I11" s="5">
        <v>4</v>
      </c>
      <c r="J11" s="5">
        <v>3</v>
      </c>
      <c r="K11" s="9">
        <v>64</v>
      </c>
      <c r="L11" s="8">
        <f>K11/2</f>
        <v>32</v>
      </c>
      <c r="M11" s="8">
        <f>L11+H11</f>
        <v>64</v>
      </c>
      <c r="N11" s="6">
        <f>RANK(M11,M$9:M$11,0)</f>
        <v>3</v>
      </c>
    </row>
    <row r="12" spans="1:14" ht="30" customHeight="1">
      <c r="A12" s="13" t="s">
        <v>13</v>
      </c>
      <c r="B12" s="13" t="s">
        <v>35</v>
      </c>
      <c r="C12" s="14">
        <v>1</v>
      </c>
      <c r="D12" s="14" t="s">
        <v>36</v>
      </c>
      <c r="E12" s="13" t="s">
        <v>37</v>
      </c>
      <c r="F12" s="6" t="s">
        <v>38</v>
      </c>
      <c r="G12" s="6">
        <v>71</v>
      </c>
      <c r="H12" s="6">
        <f t="shared" si="0"/>
        <v>35.5</v>
      </c>
      <c r="I12" s="6" t="s">
        <v>25</v>
      </c>
      <c r="J12" s="6">
        <v>3</v>
      </c>
      <c r="K12" s="7">
        <v>86.02</v>
      </c>
      <c r="L12" s="8">
        <f>K12/2</f>
        <v>43.01</v>
      </c>
      <c r="M12" s="8">
        <f>L12+H12</f>
        <v>78.509999999999991</v>
      </c>
      <c r="N12" s="6">
        <f>RANK(M12,M$12:M$14,0)</f>
        <v>1</v>
      </c>
    </row>
    <row r="13" spans="1:14" ht="30" customHeight="1">
      <c r="A13" s="13"/>
      <c r="B13" s="13"/>
      <c r="C13" s="14"/>
      <c r="D13" s="14"/>
      <c r="E13" s="13"/>
      <c r="F13" s="6" t="s">
        <v>39</v>
      </c>
      <c r="G13" s="6">
        <v>72</v>
      </c>
      <c r="H13" s="6">
        <f t="shared" si="0"/>
        <v>36</v>
      </c>
      <c r="I13" s="6" t="s">
        <v>17</v>
      </c>
      <c r="J13" s="6">
        <v>2</v>
      </c>
      <c r="K13" s="7">
        <v>77.88</v>
      </c>
      <c r="L13" s="8">
        <f>K13/2</f>
        <v>38.94</v>
      </c>
      <c r="M13" s="8">
        <f>L13+H13</f>
        <v>74.94</v>
      </c>
      <c r="N13" s="6">
        <f>RANK(M13,M$12:M$14,0)</f>
        <v>2</v>
      </c>
    </row>
    <row r="14" spans="1:14" ht="30" customHeight="1">
      <c r="A14" s="13"/>
      <c r="B14" s="13"/>
      <c r="C14" s="14"/>
      <c r="D14" s="14"/>
      <c r="E14" s="13"/>
      <c r="F14" s="6" t="s">
        <v>40</v>
      </c>
      <c r="G14" s="6">
        <v>68</v>
      </c>
      <c r="H14" s="6">
        <f t="shared" ref="H14:H22" si="1">G14/2</f>
        <v>34</v>
      </c>
      <c r="I14" s="6" t="s">
        <v>19</v>
      </c>
      <c r="J14" s="6">
        <v>1</v>
      </c>
      <c r="K14" s="7">
        <v>78.38</v>
      </c>
      <c r="L14" s="8">
        <f t="shared" ref="L14:L22" si="2">K14/2</f>
        <v>39.19</v>
      </c>
      <c r="M14" s="8">
        <f t="shared" ref="M14:M22" si="3">L14+H14</f>
        <v>73.19</v>
      </c>
      <c r="N14" s="6">
        <f>RANK(M14,M$12:M$14,0)</f>
        <v>3</v>
      </c>
    </row>
    <row r="15" spans="1:14" ht="30" customHeight="1">
      <c r="A15" s="13" t="s">
        <v>13</v>
      </c>
      <c r="B15" s="13" t="s">
        <v>41</v>
      </c>
      <c r="C15" s="14">
        <v>1</v>
      </c>
      <c r="D15" s="14" t="s">
        <v>42</v>
      </c>
      <c r="E15" s="13" t="s">
        <v>43</v>
      </c>
      <c r="F15" s="6" t="s">
        <v>44</v>
      </c>
      <c r="G15" s="6">
        <v>69.5</v>
      </c>
      <c r="H15" s="6">
        <f t="shared" si="1"/>
        <v>34.75</v>
      </c>
      <c r="I15" s="6" t="s">
        <v>17</v>
      </c>
      <c r="J15" s="6">
        <v>1</v>
      </c>
      <c r="K15" s="7">
        <v>85.8</v>
      </c>
      <c r="L15" s="8">
        <f t="shared" si="2"/>
        <v>42.9</v>
      </c>
      <c r="M15" s="8">
        <f t="shared" si="3"/>
        <v>77.650000000000006</v>
      </c>
      <c r="N15" s="6">
        <f>RANK(M15,M$15:M$17,0)</f>
        <v>1</v>
      </c>
    </row>
    <row r="16" spans="1:14" ht="30" customHeight="1">
      <c r="A16" s="14"/>
      <c r="B16" s="13"/>
      <c r="C16" s="14"/>
      <c r="D16" s="14"/>
      <c r="E16" s="13"/>
      <c r="F16" s="6" t="s">
        <v>45</v>
      </c>
      <c r="G16" s="6">
        <v>65.5</v>
      </c>
      <c r="H16" s="6">
        <f t="shared" si="1"/>
        <v>32.75</v>
      </c>
      <c r="I16" s="6" t="s">
        <v>25</v>
      </c>
      <c r="J16" s="6">
        <v>3</v>
      </c>
      <c r="K16" s="7">
        <v>85.8</v>
      </c>
      <c r="L16" s="8">
        <f t="shared" si="2"/>
        <v>42.9</v>
      </c>
      <c r="M16" s="8">
        <f t="shared" si="3"/>
        <v>75.650000000000006</v>
      </c>
      <c r="N16" s="6">
        <f>RANK(M16,M$15:M$17,0)</f>
        <v>2</v>
      </c>
    </row>
    <row r="17" spans="1:14" ht="30" customHeight="1">
      <c r="A17" s="14"/>
      <c r="B17" s="13"/>
      <c r="C17" s="14"/>
      <c r="D17" s="14"/>
      <c r="E17" s="13"/>
      <c r="F17" s="6" t="s">
        <v>46</v>
      </c>
      <c r="G17" s="6">
        <v>61</v>
      </c>
      <c r="H17" s="6">
        <f t="shared" si="1"/>
        <v>30.5</v>
      </c>
      <c r="I17" s="6" t="s">
        <v>19</v>
      </c>
      <c r="J17" s="6">
        <v>2</v>
      </c>
      <c r="K17" s="7">
        <v>69</v>
      </c>
      <c r="L17" s="8">
        <f t="shared" si="2"/>
        <v>34.5</v>
      </c>
      <c r="M17" s="8">
        <f t="shared" si="3"/>
        <v>65</v>
      </c>
      <c r="N17" s="6">
        <f>RANK(M17,M$15:M$17,0)</f>
        <v>3</v>
      </c>
    </row>
    <row r="18" spans="1:14" ht="30" customHeight="1">
      <c r="A18" s="13" t="s">
        <v>13</v>
      </c>
      <c r="B18" s="13" t="s">
        <v>47</v>
      </c>
      <c r="C18" s="14">
        <v>1</v>
      </c>
      <c r="D18" s="14" t="s">
        <v>48</v>
      </c>
      <c r="E18" s="13" t="s">
        <v>49</v>
      </c>
      <c r="F18" s="6" t="s">
        <v>50</v>
      </c>
      <c r="G18" s="6">
        <v>77.5</v>
      </c>
      <c r="H18" s="6">
        <f t="shared" si="1"/>
        <v>38.75</v>
      </c>
      <c r="I18" s="6" t="s">
        <v>17</v>
      </c>
      <c r="J18" s="6">
        <v>3</v>
      </c>
      <c r="K18" s="7">
        <v>78.599999999999994</v>
      </c>
      <c r="L18" s="8">
        <f t="shared" si="2"/>
        <v>39.299999999999997</v>
      </c>
      <c r="M18" s="8">
        <f t="shared" si="3"/>
        <v>78.05</v>
      </c>
      <c r="N18" s="6">
        <f>RANK(M18,M$18:M$20,0)</f>
        <v>1</v>
      </c>
    </row>
    <row r="19" spans="1:14" ht="30" customHeight="1">
      <c r="A19" s="14"/>
      <c r="B19" s="13"/>
      <c r="C19" s="14"/>
      <c r="D19" s="14"/>
      <c r="E19" s="13"/>
      <c r="F19" s="5" t="s">
        <v>51</v>
      </c>
      <c r="G19" s="5">
        <v>66.5</v>
      </c>
      <c r="H19" s="6">
        <f t="shared" si="1"/>
        <v>33.25</v>
      </c>
      <c r="I19" s="5">
        <v>5</v>
      </c>
      <c r="J19" s="5">
        <v>2</v>
      </c>
      <c r="K19" s="9">
        <v>88.7</v>
      </c>
      <c r="L19" s="8">
        <f t="shared" si="2"/>
        <v>44.35</v>
      </c>
      <c r="M19" s="8">
        <f t="shared" si="3"/>
        <v>77.599999999999994</v>
      </c>
      <c r="N19" s="6">
        <f>RANK(M19,M$18:M$20,0)</f>
        <v>2</v>
      </c>
    </row>
    <row r="20" spans="1:14" ht="30" customHeight="1">
      <c r="A20" s="13"/>
      <c r="B20" s="13"/>
      <c r="C20" s="14"/>
      <c r="D20" s="14"/>
      <c r="E20" s="13"/>
      <c r="F20" s="6" t="s">
        <v>52</v>
      </c>
      <c r="G20" s="6">
        <v>69.5</v>
      </c>
      <c r="H20" s="6">
        <f t="shared" si="1"/>
        <v>34.75</v>
      </c>
      <c r="I20" s="6" t="s">
        <v>25</v>
      </c>
      <c r="J20" s="6">
        <v>1</v>
      </c>
      <c r="K20" s="7">
        <v>76.400000000000006</v>
      </c>
      <c r="L20" s="8">
        <f t="shared" si="2"/>
        <v>38.200000000000003</v>
      </c>
      <c r="M20" s="8">
        <f t="shared" si="3"/>
        <v>72.95</v>
      </c>
      <c r="N20" s="6">
        <f>RANK(M20,M$18:M$20,0)</f>
        <v>3</v>
      </c>
    </row>
    <row r="21" spans="1:14" ht="30" customHeight="1">
      <c r="A21" s="13" t="s">
        <v>13</v>
      </c>
      <c r="B21" s="13" t="s">
        <v>53</v>
      </c>
      <c r="C21" s="14">
        <v>1</v>
      </c>
      <c r="D21" s="14" t="s">
        <v>54</v>
      </c>
      <c r="E21" s="13" t="s">
        <v>55</v>
      </c>
      <c r="F21" s="6" t="s">
        <v>56</v>
      </c>
      <c r="G21" s="6">
        <v>75</v>
      </c>
      <c r="H21" s="6">
        <f t="shared" si="1"/>
        <v>37.5</v>
      </c>
      <c r="I21" s="6" t="s">
        <v>17</v>
      </c>
      <c r="J21" s="6">
        <v>2</v>
      </c>
      <c r="K21" s="7">
        <v>84.4</v>
      </c>
      <c r="L21" s="8">
        <f t="shared" si="2"/>
        <v>42.2</v>
      </c>
      <c r="M21" s="8">
        <f t="shared" si="3"/>
        <v>79.7</v>
      </c>
      <c r="N21" s="6">
        <f>RANK(M21,M$21:M$23,0)</f>
        <v>1</v>
      </c>
    </row>
    <row r="22" spans="1:14" ht="30" customHeight="1">
      <c r="A22" s="14"/>
      <c r="B22" s="13"/>
      <c r="C22" s="14"/>
      <c r="D22" s="14"/>
      <c r="E22" s="13"/>
      <c r="F22" s="6" t="s">
        <v>57</v>
      </c>
      <c r="G22" s="6">
        <v>73.5</v>
      </c>
      <c r="H22" s="6">
        <f t="shared" si="1"/>
        <v>36.75</v>
      </c>
      <c r="I22" s="6" t="s">
        <v>25</v>
      </c>
      <c r="J22" s="6">
        <v>3</v>
      </c>
      <c r="K22" s="7">
        <v>85.8</v>
      </c>
      <c r="L22" s="8">
        <f t="shared" si="2"/>
        <v>42.9</v>
      </c>
      <c r="M22" s="8">
        <f t="shared" si="3"/>
        <v>79.650000000000006</v>
      </c>
      <c r="N22" s="6">
        <f>RANK(M22,M$21:M$23,0)</f>
        <v>2</v>
      </c>
    </row>
    <row r="23" spans="1:14" ht="30" customHeight="1">
      <c r="A23" s="14"/>
      <c r="B23" s="13"/>
      <c r="C23" s="14"/>
      <c r="D23" s="14"/>
      <c r="E23" s="13"/>
      <c r="F23" s="6" t="s">
        <v>58</v>
      </c>
      <c r="G23" s="6">
        <v>72.5</v>
      </c>
      <c r="H23" s="6">
        <f t="shared" ref="H23:H28" si="4">G23/2</f>
        <v>36.25</v>
      </c>
      <c r="I23" s="6" t="s">
        <v>19</v>
      </c>
      <c r="J23" s="6">
        <v>1</v>
      </c>
      <c r="K23" s="7">
        <v>81.400000000000006</v>
      </c>
      <c r="L23" s="8">
        <f t="shared" ref="L23:L28" si="5">K23/2</f>
        <v>40.700000000000003</v>
      </c>
      <c r="M23" s="8">
        <f t="shared" ref="M23:M28" si="6">L23+H23</f>
        <v>76.95</v>
      </c>
      <c r="N23" s="6">
        <f>RANK(M23,M$21:M$23,0)</f>
        <v>3</v>
      </c>
    </row>
    <row r="24" spans="1:14" ht="30" customHeight="1">
      <c r="A24" s="13" t="s">
        <v>13</v>
      </c>
      <c r="B24" s="13" t="s">
        <v>59</v>
      </c>
      <c r="C24" s="14">
        <v>1</v>
      </c>
      <c r="D24" s="14" t="s">
        <v>60</v>
      </c>
      <c r="E24" s="13" t="s">
        <v>61</v>
      </c>
      <c r="F24" s="6" t="s">
        <v>62</v>
      </c>
      <c r="G24" s="6">
        <v>73.5</v>
      </c>
      <c r="H24" s="6">
        <f t="shared" si="4"/>
        <v>36.75</v>
      </c>
      <c r="I24" s="6" t="s">
        <v>17</v>
      </c>
      <c r="J24" s="6">
        <v>3</v>
      </c>
      <c r="K24" s="7">
        <v>80.8</v>
      </c>
      <c r="L24" s="8">
        <f t="shared" si="5"/>
        <v>40.4</v>
      </c>
      <c r="M24" s="8">
        <f t="shared" si="6"/>
        <v>77.150000000000006</v>
      </c>
      <c r="N24" s="6">
        <f>RANK(M24,M$24:M$26,0)</f>
        <v>1</v>
      </c>
    </row>
    <row r="25" spans="1:14" ht="30" customHeight="1">
      <c r="A25" s="14"/>
      <c r="B25" s="13"/>
      <c r="C25" s="14"/>
      <c r="D25" s="14"/>
      <c r="E25" s="13"/>
      <c r="F25" s="6" t="s">
        <v>63</v>
      </c>
      <c r="G25" s="6">
        <v>69.5</v>
      </c>
      <c r="H25" s="6">
        <f t="shared" si="4"/>
        <v>34.75</v>
      </c>
      <c r="I25" s="6" t="s">
        <v>25</v>
      </c>
      <c r="J25" s="6">
        <v>1</v>
      </c>
      <c r="K25" s="7">
        <v>81.400000000000006</v>
      </c>
      <c r="L25" s="8">
        <f t="shared" si="5"/>
        <v>40.700000000000003</v>
      </c>
      <c r="M25" s="8">
        <f t="shared" si="6"/>
        <v>75.45</v>
      </c>
      <c r="N25" s="6">
        <f>RANK(M25,M$24:M$26,0)</f>
        <v>2</v>
      </c>
    </row>
    <row r="26" spans="1:14" ht="30" customHeight="1">
      <c r="A26" s="14"/>
      <c r="B26" s="13"/>
      <c r="C26" s="14"/>
      <c r="D26" s="14"/>
      <c r="E26" s="13"/>
      <c r="F26" s="6" t="s">
        <v>64</v>
      </c>
      <c r="G26" s="6">
        <v>67</v>
      </c>
      <c r="H26" s="6">
        <f t="shared" si="4"/>
        <v>33.5</v>
      </c>
      <c r="I26" s="6" t="s">
        <v>19</v>
      </c>
      <c r="J26" s="6">
        <v>2</v>
      </c>
      <c r="K26" s="7">
        <v>83.8</v>
      </c>
      <c r="L26" s="8">
        <f t="shared" si="5"/>
        <v>41.9</v>
      </c>
      <c r="M26" s="8">
        <f t="shared" si="6"/>
        <v>75.400000000000006</v>
      </c>
      <c r="N26" s="6">
        <f>RANK(M26,M$24:M$26,0)</f>
        <v>3</v>
      </c>
    </row>
    <row r="27" spans="1:14" ht="30" customHeight="1">
      <c r="A27" s="13" t="s">
        <v>13</v>
      </c>
      <c r="B27" s="13" t="s">
        <v>65</v>
      </c>
      <c r="C27" s="14">
        <v>1</v>
      </c>
      <c r="D27" s="14" t="s">
        <v>66</v>
      </c>
      <c r="E27" s="13" t="s">
        <v>67</v>
      </c>
      <c r="F27" s="6" t="s">
        <v>68</v>
      </c>
      <c r="G27" s="6">
        <v>76</v>
      </c>
      <c r="H27" s="6">
        <f t="shared" si="4"/>
        <v>38</v>
      </c>
      <c r="I27" s="6" t="s">
        <v>17</v>
      </c>
      <c r="J27" s="6">
        <v>3</v>
      </c>
      <c r="K27" s="7">
        <v>91</v>
      </c>
      <c r="L27" s="8">
        <f t="shared" si="5"/>
        <v>45.5</v>
      </c>
      <c r="M27" s="8">
        <f t="shared" si="6"/>
        <v>83.5</v>
      </c>
      <c r="N27" s="6">
        <f>RANK(M27,M$27:M$29,0)</f>
        <v>1</v>
      </c>
    </row>
    <row r="28" spans="1:14" ht="30" customHeight="1">
      <c r="A28" s="14"/>
      <c r="B28" s="13"/>
      <c r="C28" s="14"/>
      <c r="D28" s="14"/>
      <c r="E28" s="13"/>
      <c r="F28" s="5" t="s">
        <v>69</v>
      </c>
      <c r="G28" s="5">
        <v>64</v>
      </c>
      <c r="H28" s="6">
        <f t="shared" si="4"/>
        <v>32</v>
      </c>
      <c r="I28" s="5">
        <v>4</v>
      </c>
      <c r="J28" s="5">
        <v>2</v>
      </c>
      <c r="K28" s="9">
        <v>86</v>
      </c>
      <c r="L28" s="8">
        <f t="shared" si="5"/>
        <v>43</v>
      </c>
      <c r="M28" s="8">
        <f t="shared" si="6"/>
        <v>75</v>
      </c>
      <c r="N28" s="6">
        <f>RANK(M28,M$27:M$29,0)</f>
        <v>2</v>
      </c>
    </row>
    <row r="29" spans="1:14" ht="30" customHeight="1">
      <c r="A29" s="14"/>
      <c r="B29" s="13"/>
      <c r="C29" s="14"/>
      <c r="D29" s="14"/>
      <c r="E29" s="13"/>
      <c r="F29" s="5" t="s">
        <v>70</v>
      </c>
      <c r="G29" s="5">
        <v>64</v>
      </c>
      <c r="H29" s="6">
        <f t="shared" ref="H29:H34" si="7">G29/2</f>
        <v>32</v>
      </c>
      <c r="I29" s="5">
        <v>4</v>
      </c>
      <c r="J29" s="11" t="s">
        <v>71</v>
      </c>
      <c r="K29" s="5"/>
      <c r="L29" s="8"/>
      <c r="M29" s="8"/>
      <c r="N29" s="6"/>
    </row>
    <row r="30" spans="1:14" ht="30" customHeight="1">
      <c r="A30" s="13" t="s">
        <v>13</v>
      </c>
      <c r="B30" s="13" t="s">
        <v>72</v>
      </c>
      <c r="C30" s="14">
        <v>1</v>
      </c>
      <c r="D30" s="14" t="s">
        <v>73</v>
      </c>
      <c r="E30" s="13" t="s">
        <v>74</v>
      </c>
      <c r="F30" s="6" t="s">
        <v>75</v>
      </c>
      <c r="G30" s="6">
        <v>77.5</v>
      </c>
      <c r="H30" s="6">
        <f t="shared" si="7"/>
        <v>38.75</v>
      </c>
      <c r="I30" s="6" t="s">
        <v>17</v>
      </c>
      <c r="J30" s="6">
        <v>2</v>
      </c>
      <c r="K30" s="7">
        <v>87.8</v>
      </c>
      <c r="L30" s="8">
        <f>K30/2</f>
        <v>43.9</v>
      </c>
      <c r="M30" s="8">
        <f>L30+H30</f>
        <v>82.65</v>
      </c>
      <c r="N30" s="6">
        <f>RANK(M30,M$30:M$32,0)</f>
        <v>1</v>
      </c>
    </row>
    <row r="31" spans="1:14" ht="30" customHeight="1">
      <c r="A31" s="14"/>
      <c r="B31" s="13"/>
      <c r="C31" s="14"/>
      <c r="D31" s="14"/>
      <c r="E31" s="13"/>
      <c r="F31" s="6" t="s">
        <v>76</v>
      </c>
      <c r="G31" s="6">
        <v>71.5</v>
      </c>
      <c r="H31" s="6">
        <f t="shared" si="7"/>
        <v>35.75</v>
      </c>
      <c r="I31" s="6" t="s">
        <v>19</v>
      </c>
      <c r="J31" s="6">
        <v>1</v>
      </c>
      <c r="K31" s="7">
        <v>74</v>
      </c>
      <c r="L31" s="8">
        <f>K31/2</f>
        <v>37</v>
      </c>
      <c r="M31" s="8">
        <f>L31+H31</f>
        <v>72.75</v>
      </c>
      <c r="N31" s="6">
        <f>RANK(M31,M$30:M$32,0)</f>
        <v>2</v>
      </c>
    </row>
    <row r="32" spans="1:14" ht="30" customHeight="1">
      <c r="A32" s="14"/>
      <c r="B32" s="13"/>
      <c r="C32" s="14"/>
      <c r="D32" s="14"/>
      <c r="E32" s="13"/>
      <c r="F32" s="6" t="s">
        <v>77</v>
      </c>
      <c r="G32" s="6">
        <v>72</v>
      </c>
      <c r="H32" s="6">
        <f t="shared" si="7"/>
        <v>36</v>
      </c>
      <c r="I32" s="6" t="s">
        <v>25</v>
      </c>
      <c r="J32" s="10" t="s">
        <v>71</v>
      </c>
      <c r="K32" s="5"/>
      <c r="L32" s="8"/>
      <c r="M32" s="8"/>
      <c r="N32" s="6"/>
    </row>
    <row r="33" spans="1:14" ht="30" customHeight="1">
      <c r="A33" s="13" t="s">
        <v>13</v>
      </c>
      <c r="B33" s="13" t="s">
        <v>78</v>
      </c>
      <c r="C33" s="14">
        <v>1</v>
      </c>
      <c r="D33" s="14" t="s">
        <v>79</v>
      </c>
      <c r="E33" s="13" t="s">
        <v>80</v>
      </c>
      <c r="F33" s="6" t="s">
        <v>81</v>
      </c>
      <c r="G33" s="6">
        <v>74</v>
      </c>
      <c r="H33" s="6">
        <f t="shared" si="7"/>
        <v>37</v>
      </c>
      <c r="I33" s="6" t="s">
        <v>25</v>
      </c>
      <c r="J33" s="6">
        <v>1</v>
      </c>
      <c r="K33" s="7">
        <v>88</v>
      </c>
      <c r="L33" s="8">
        <f>K33/2</f>
        <v>44</v>
      </c>
      <c r="M33" s="8">
        <f>L33+H33</f>
        <v>81</v>
      </c>
      <c r="N33" s="6">
        <f>RANK(M33,M$33:M$35,0)</f>
        <v>1</v>
      </c>
    </row>
    <row r="34" spans="1:14" ht="30" customHeight="1">
      <c r="A34" s="13"/>
      <c r="B34" s="13"/>
      <c r="C34" s="14"/>
      <c r="D34" s="14"/>
      <c r="E34" s="13"/>
      <c r="F34" s="6" t="s">
        <v>82</v>
      </c>
      <c r="G34" s="6">
        <v>72.5</v>
      </c>
      <c r="H34" s="6">
        <f t="shared" si="7"/>
        <v>36.25</v>
      </c>
      <c r="I34" s="6" t="s">
        <v>19</v>
      </c>
      <c r="J34" s="6">
        <v>3</v>
      </c>
      <c r="K34" s="7">
        <v>85.86</v>
      </c>
      <c r="L34" s="8">
        <f>K34/2</f>
        <v>42.93</v>
      </c>
      <c r="M34" s="8">
        <f>L34+H34</f>
        <v>79.180000000000007</v>
      </c>
      <c r="N34" s="6">
        <f>RANK(M34,M$33:M$35,0)</f>
        <v>2</v>
      </c>
    </row>
    <row r="35" spans="1:14" ht="30" customHeight="1">
      <c r="A35" s="13"/>
      <c r="B35" s="13"/>
      <c r="C35" s="14"/>
      <c r="D35" s="14"/>
      <c r="E35" s="13"/>
      <c r="F35" s="6" t="s">
        <v>83</v>
      </c>
      <c r="G35" s="6">
        <v>75.5</v>
      </c>
      <c r="H35" s="6">
        <f t="shared" ref="H35:H40" si="8">G35/2</f>
        <v>37.75</v>
      </c>
      <c r="I35" s="6" t="s">
        <v>17</v>
      </c>
      <c r="J35" s="6">
        <v>2</v>
      </c>
      <c r="K35" s="7">
        <v>82.2</v>
      </c>
      <c r="L35" s="8">
        <f t="shared" ref="L35:L40" si="9">K35/2</f>
        <v>41.1</v>
      </c>
      <c r="M35" s="8">
        <f t="shared" ref="M35:M40" si="10">L35+H35</f>
        <v>78.849999999999994</v>
      </c>
      <c r="N35" s="6">
        <f>RANK(M35,M$33:M$35,0)</f>
        <v>3</v>
      </c>
    </row>
    <row r="36" spans="1:14" ht="30" customHeight="1">
      <c r="A36" s="13" t="s">
        <v>13</v>
      </c>
      <c r="B36" s="13" t="s">
        <v>84</v>
      </c>
      <c r="C36" s="14">
        <v>1</v>
      </c>
      <c r="D36" s="14" t="s">
        <v>85</v>
      </c>
      <c r="E36" s="13" t="s">
        <v>86</v>
      </c>
      <c r="F36" s="6" t="s">
        <v>87</v>
      </c>
      <c r="G36" s="6">
        <v>76</v>
      </c>
      <c r="H36" s="6">
        <f t="shared" si="8"/>
        <v>38</v>
      </c>
      <c r="I36" s="6" t="s">
        <v>17</v>
      </c>
      <c r="J36" s="6">
        <v>1</v>
      </c>
      <c r="K36" s="7">
        <v>86.6</v>
      </c>
      <c r="L36" s="8">
        <f t="shared" si="9"/>
        <v>43.3</v>
      </c>
      <c r="M36" s="8">
        <f t="shared" si="10"/>
        <v>81.3</v>
      </c>
      <c r="N36" s="6">
        <f>RANK(M36,M$36:M$38,0)</f>
        <v>1</v>
      </c>
    </row>
    <row r="37" spans="1:14" ht="30" customHeight="1">
      <c r="A37" s="14"/>
      <c r="B37" s="13"/>
      <c r="C37" s="14"/>
      <c r="D37" s="14"/>
      <c r="E37" s="13"/>
      <c r="F37" s="6" t="s">
        <v>88</v>
      </c>
      <c r="G37" s="6">
        <v>73.5</v>
      </c>
      <c r="H37" s="6">
        <f t="shared" si="8"/>
        <v>36.75</v>
      </c>
      <c r="I37" s="6" t="s">
        <v>25</v>
      </c>
      <c r="J37" s="6">
        <v>2</v>
      </c>
      <c r="K37" s="7">
        <v>84.2</v>
      </c>
      <c r="L37" s="8">
        <f t="shared" si="9"/>
        <v>42.1</v>
      </c>
      <c r="M37" s="8">
        <f t="shared" si="10"/>
        <v>78.849999999999994</v>
      </c>
      <c r="N37" s="6">
        <f>RANK(M37,M$36:M$38,0)</f>
        <v>2</v>
      </c>
    </row>
    <row r="38" spans="1:14" ht="30" customHeight="1">
      <c r="A38" s="14"/>
      <c r="B38" s="13"/>
      <c r="C38" s="14"/>
      <c r="D38" s="14"/>
      <c r="E38" s="13"/>
      <c r="F38" s="6" t="s">
        <v>89</v>
      </c>
      <c r="G38" s="6">
        <v>72</v>
      </c>
      <c r="H38" s="6">
        <f t="shared" si="8"/>
        <v>36</v>
      </c>
      <c r="I38" s="6" t="s">
        <v>19</v>
      </c>
      <c r="J38" s="6">
        <v>3</v>
      </c>
      <c r="K38" s="7">
        <v>82.8</v>
      </c>
      <c r="L38" s="8">
        <f t="shared" si="9"/>
        <v>41.4</v>
      </c>
      <c r="M38" s="8">
        <f t="shared" si="10"/>
        <v>77.400000000000006</v>
      </c>
      <c r="N38" s="6">
        <f>RANK(M38,M$36:M$38,0)</f>
        <v>3</v>
      </c>
    </row>
    <row r="39" spans="1:14" ht="30" customHeight="1">
      <c r="A39" s="13" t="s">
        <v>13</v>
      </c>
      <c r="B39" s="13" t="s">
        <v>90</v>
      </c>
      <c r="C39" s="14">
        <v>1</v>
      </c>
      <c r="D39" s="14" t="s">
        <v>91</v>
      </c>
      <c r="E39" s="13" t="s">
        <v>92</v>
      </c>
      <c r="F39" s="6" t="s">
        <v>93</v>
      </c>
      <c r="G39" s="6">
        <v>69</v>
      </c>
      <c r="H39" s="6">
        <f t="shared" si="8"/>
        <v>34.5</v>
      </c>
      <c r="I39" s="6" t="s">
        <v>17</v>
      </c>
      <c r="J39" s="6">
        <v>1</v>
      </c>
      <c r="K39" s="7">
        <v>87</v>
      </c>
      <c r="L39" s="8">
        <f t="shared" si="9"/>
        <v>43.5</v>
      </c>
      <c r="M39" s="8">
        <f t="shared" si="10"/>
        <v>78</v>
      </c>
      <c r="N39" s="6">
        <f>RANK(M39,M$39:M$41,0)</f>
        <v>1</v>
      </c>
    </row>
    <row r="40" spans="1:14" ht="30" customHeight="1">
      <c r="A40" s="14"/>
      <c r="B40" s="13"/>
      <c r="C40" s="14"/>
      <c r="D40" s="14"/>
      <c r="E40" s="13"/>
      <c r="F40" s="5" t="s">
        <v>94</v>
      </c>
      <c r="G40" s="5">
        <v>65</v>
      </c>
      <c r="H40" s="6">
        <f t="shared" si="8"/>
        <v>32.5</v>
      </c>
      <c r="I40" s="5">
        <v>4</v>
      </c>
      <c r="J40" s="5">
        <v>3</v>
      </c>
      <c r="K40" s="9">
        <v>87.2</v>
      </c>
      <c r="L40" s="8">
        <f t="shared" si="9"/>
        <v>43.6</v>
      </c>
      <c r="M40" s="8">
        <f t="shared" si="10"/>
        <v>76.099999999999994</v>
      </c>
      <c r="N40" s="6">
        <f>RANK(M40,M$39:M$41,0)</f>
        <v>2</v>
      </c>
    </row>
    <row r="41" spans="1:14" ht="30" customHeight="1">
      <c r="A41" s="14"/>
      <c r="B41" s="13"/>
      <c r="C41" s="14"/>
      <c r="D41" s="14"/>
      <c r="E41" s="13"/>
      <c r="F41" s="6" t="s">
        <v>95</v>
      </c>
      <c r="G41" s="6">
        <v>68</v>
      </c>
      <c r="H41" s="6">
        <f t="shared" ref="H41:H47" si="11">G41/2</f>
        <v>34</v>
      </c>
      <c r="I41" s="6" t="s">
        <v>25</v>
      </c>
      <c r="J41" s="6">
        <v>2</v>
      </c>
      <c r="K41" s="7">
        <v>69.400000000000006</v>
      </c>
      <c r="L41" s="8">
        <f t="shared" ref="L41:L47" si="12">K41/2</f>
        <v>34.700000000000003</v>
      </c>
      <c r="M41" s="8">
        <f t="shared" ref="M41:M47" si="13">L41+H41</f>
        <v>68.7</v>
      </c>
      <c r="N41" s="6">
        <f>RANK(M41,M$39:M$41,0)</f>
        <v>3</v>
      </c>
    </row>
    <row r="42" spans="1:14" ht="30" customHeight="1">
      <c r="A42" s="13" t="s">
        <v>13</v>
      </c>
      <c r="B42" s="13" t="s">
        <v>96</v>
      </c>
      <c r="C42" s="14">
        <v>2</v>
      </c>
      <c r="D42" s="14" t="s">
        <v>97</v>
      </c>
      <c r="E42" s="13" t="s">
        <v>98</v>
      </c>
      <c r="F42" s="6" t="s">
        <v>99</v>
      </c>
      <c r="G42" s="6">
        <v>74</v>
      </c>
      <c r="H42" s="6">
        <f t="shared" si="11"/>
        <v>37</v>
      </c>
      <c r="I42" s="6" t="s">
        <v>17</v>
      </c>
      <c r="J42" s="6">
        <v>5</v>
      </c>
      <c r="K42" s="7">
        <v>84.34</v>
      </c>
      <c r="L42" s="8">
        <f t="shared" si="12"/>
        <v>42.17</v>
      </c>
      <c r="M42" s="8">
        <f t="shared" si="13"/>
        <v>79.17</v>
      </c>
      <c r="N42" s="6">
        <f t="shared" ref="N42:N47" si="14">RANK(M42,M$42:M$47,0)</f>
        <v>1</v>
      </c>
    </row>
    <row r="43" spans="1:14" ht="30" customHeight="1">
      <c r="A43" s="13"/>
      <c r="B43" s="13"/>
      <c r="C43" s="14"/>
      <c r="D43" s="14"/>
      <c r="E43" s="13"/>
      <c r="F43" s="6" t="s">
        <v>100</v>
      </c>
      <c r="G43" s="6">
        <v>72</v>
      </c>
      <c r="H43" s="6">
        <f t="shared" si="11"/>
        <v>36</v>
      </c>
      <c r="I43" s="6" t="s">
        <v>25</v>
      </c>
      <c r="J43" s="6">
        <v>4</v>
      </c>
      <c r="K43" s="7">
        <v>84.78</v>
      </c>
      <c r="L43" s="8">
        <f t="shared" si="12"/>
        <v>42.39</v>
      </c>
      <c r="M43" s="8">
        <f t="shared" si="13"/>
        <v>78.39</v>
      </c>
      <c r="N43" s="6">
        <f t="shared" si="14"/>
        <v>2</v>
      </c>
    </row>
    <row r="44" spans="1:14" ht="30" customHeight="1">
      <c r="A44" s="13"/>
      <c r="B44" s="13"/>
      <c r="C44" s="14"/>
      <c r="D44" s="14"/>
      <c r="E44" s="13"/>
      <c r="F44" s="6" t="s">
        <v>101</v>
      </c>
      <c r="G44" s="6">
        <v>68</v>
      </c>
      <c r="H44" s="6">
        <f t="shared" si="11"/>
        <v>34</v>
      </c>
      <c r="I44" s="6" t="s">
        <v>102</v>
      </c>
      <c r="J44" s="6">
        <v>6</v>
      </c>
      <c r="K44" s="7">
        <v>88.64</v>
      </c>
      <c r="L44" s="8">
        <f t="shared" si="12"/>
        <v>44.32</v>
      </c>
      <c r="M44" s="8">
        <f t="shared" si="13"/>
        <v>78.319999999999993</v>
      </c>
      <c r="N44" s="6">
        <f t="shared" si="14"/>
        <v>3</v>
      </c>
    </row>
    <row r="45" spans="1:14" ht="30" customHeight="1">
      <c r="A45" s="13"/>
      <c r="B45" s="13"/>
      <c r="C45" s="14"/>
      <c r="D45" s="14"/>
      <c r="E45" s="13"/>
      <c r="F45" s="6" t="s">
        <v>103</v>
      </c>
      <c r="G45" s="6">
        <v>71.5</v>
      </c>
      <c r="H45" s="6">
        <f t="shared" si="11"/>
        <v>35.75</v>
      </c>
      <c r="I45" s="6" t="s">
        <v>19</v>
      </c>
      <c r="J45" s="6">
        <v>3</v>
      </c>
      <c r="K45" s="7">
        <v>84</v>
      </c>
      <c r="L45" s="8">
        <f t="shared" si="12"/>
        <v>42</v>
      </c>
      <c r="M45" s="8">
        <f t="shared" si="13"/>
        <v>77.75</v>
      </c>
      <c r="N45" s="6">
        <f t="shared" si="14"/>
        <v>4</v>
      </c>
    </row>
    <row r="46" spans="1:14" ht="30" customHeight="1">
      <c r="A46" s="14"/>
      <c r="B46" s="13"/>
      <c r="C46" s="14"/>
      <c r="D46" s="14"/>
      <c r="E46" s="13"/>
      <c r="F46" s="5" t="s">
        <v>104</v>
      </c>
      <c r="G46" s="5">
        <v>64.5</v>
      </c>
      <c r="H46" s="6">
        <f t="shared" si="11"/>
        <v>32.25</v>
      </c>
      <c r="I46" s="5">
        <v>7</v>
      </c>
      <c r="J46" s="5">
        <v>2</v>
      </c>
      <c r="K46" s="9">
        <v>86.4</v>
      </c>
      <c r="L46" s="8">
        <f t="shared" si="12"/>
        <v>43.2</v>
      </c>
      <c r="M46" s="8">
        <f t="shared" si="13"/>
        <v>75.45</v>
      </c>
      <c r="N46" s="6">
        <f t="shared" si="14"/>
        <v>5</v>
      </c>
    </row>
    <row r="47" spans="1:14" ht="30" customHeight="1">
      <c r="A47" s="14"/>
      <c r="B47" s="13"/>
      <c r="C47" s="14"/>
      <c r="D47" s="14"/>
      <c r="E47" s="13"/>
      <c r="F47" s="6" t="s">
        <v>105</v>
      </c>
      <c r="G47" s="6">
        <v>67.5</v>
      </c>
      <c r="H47" s="6">
        <f t="shared" si="11"/>
        <v>33.75</v>
      </c>
      <c r="I47" s="6" t="s">
        <v>106</v>
      </c>
      <c r="J47" s="6">
        <v>1</v>
      </c>
      <c r="K47" s="7">
        <v>78.760000000000005</v>
      </c>
      <c r="L47" s="8">
        <f t="shared" si="12"/>
        <v>39.380000000000003</v>
      </c>
      <c r="M47" s="8">
        <f t="shared" si="13"/>
        <v>73.13</v>
      </c>
      <c r="N47" s="6">
        <f t="shared" si="14"/>
        <v>6</v>
      </c>
    </row>
    <row r="48" spans="1:14" ht="30" customHeight="1">
      <c r="A48" s="13" t="s">
        <v>13</v>
      </c>
      <c r="B48" s="13" t="s">
        <v>107</v>
      </c>
      <c r="C48" s="14">
        <v>2</v>
      </c>
      <c r="D48" s="14" t="s">
        <v>108</v>
      </c>
      <c r="E48" s="13" t="s">
        <v>109</v>
      </c>
      <c r="F48" s="6" t="s">
        <v>110</v>
      </c>
      <c r="G48" s="6">
        <v>83</v>
      </c>
      <c r="H48" s="6">
        <f t="shared" ref="H48:H60" si="15">G48/2</f>
        <v>41.5</v>
      </c>
      <c r="I48" s="6" t="s">
        <v>17</v>
      </c>
      <c r="J48" s="6">
        <v>3</v>
      </c>
      <c r="K48" s="7">
        <v>93.2</v>
      </c>
      <c r="L48" s="8">
        <f t="shared" ref="L48:L56" si="16">K48/2</f>
        <v>46.6</v>
      </c>
      <c r="M48" s="8">
        <f t="shared" ref="M48:M56" si="17">L48+H48</f>
        <v>88.1</v>
      </c>
      <c r="N48" s="6">
        <f>RANK(M48,M$48:M$51,0)</f>
        <v>1</v>
      </c>
    </row>
    <row r="49" spans="1:14" ht="30" customHeight="1">
      <c r="A49" s="13"/>
      <c r="B49" s="13"/>
      <c r="C49" s="14"/>
      <c r="D49" s="14"/>
      <c r="E49" s="13"/>
      <c r="F49" s="6" t="s">
        <v>111</v>
      </c>
      <c r="G49" s="6">
        <v>75.5</v>
      </c>
      <c r="H49" s="6">
        <f t="shared" si="15"/>
        <v>37.75</v>
      </c>
      <c r="I49" s="6" t="s">
        <v>25</v>
      </c>
      <c r="J49" s="6">
        <v>4</v>
      </c>
      <c r="K49" s="7">
        <v>83</v>
      </c>
      <c r="L49" s="8">
        <f t="shared" si="16"/>
        <v>41.5</v>
      </c>
      <c r="M49" s="8">
        <f t="shared" si="17"/>
        <v>79.25</v>
      </c>
      <c r="N49" s="6">
        <f>RANK(M49,M$48:M$51,0)</f>
        <v>2</v>
      </c>
    </row>
    <row r="50" spans="1:14" ht="30" customHeight="1">
      <c r="A50" s="13"/>
      <c r="B50" s="13"/>
      <c r="C50" s="14"/>
      <c r="D50" s="14"/>
      <c r="E50" s="13"/>
      <c r="F50" s="6" t="s">
        <v>112</v>
      </c>
      <c r="G50" s="6">
        <v>73.5</v>
      </c>
      <c r="H50" s="6">
        <f t="shared" si="15"/>
        <v>36.75</v>
      </c>
      <c r="I50" s="6" t="s">
        <v>19</v>
      </c>
      <c r="J50" s="6">
        <v>1</v>
      </c>
      <c r="K50" s="7">
        <v>80.400000000000006</v>
      </c>
      <c r="L50" s="8">
        <f t="shared" si="16"/>
        <v>40.200000000000003</v>
      </c>
      <c r="M50" s="8">
        <f t="shared" si="17"/>
        <v>76.95</v>
      </c>
      <c r="N50" s="6">
        <f>RANK(M50,M$48:M$51,0)</f>
        <v>3</v>
      </c>
    </row>
    <row r="51" spans="1:14" ht="30" customHeight="1">
      <c r="A51" s="14"/>
      <c r="B51" s="13"/>
      <c r="C51" s="14"/>
      <c r="D51" s="14"/>
      <c r="E51" s="13"/>
      <c r="F51" s="6" t="s">
        <v>113</v>
      </c>
      <c r="G51" s="6">
        <v>65</v>
      </c>
      <c r="H51" s="6">
        <f t="shared" si="15"/>
        <v>32.5</v>
      </c>
      <c r="I51" s="6" t="s">
        <v>106</v>
      </c>
      <c r="J51" s="6">
        <v>2</v>
      </c>
      <c r="K51" s="7">
        <v>78</v>
      </c>
      <c r="L51" s="8">
        <f t="shared" si="16"/>
        <v>39</v>
      </c>
      <c r="M51" s="8">
        <f t="shared" si="17"/>
        <v>71.5</v>
      </c>
      <c r="N51" s="6">
        <f>RANK(M51,M$48:M$51,0)</f>
        <v>4</v>
      </c>
    </row>
    <row r="52" spans="1:14" ht="30" customHeight="1">
      <c r="A52" s="13" t="s">
        <v>13</v>
      </c>
      <c r="B52" s="13" t="s">
        <v>114</v>
      </c>
      <c r="C52" s="14">
        <v>2</v>
      </c>
      <c r="D52" s="14" t="s">
        <v>115</v>
      </c>
      <c r="E52" s="13" t="s">
        <v>116</v>
      </c>
      <c r="F52" s="6" t="s">
        <v>117</v>
      </c>
      <c r="G52" s="6">
        <v>72</v>
      </c>
      <c r="H52" s="6">
        <f t="shared" si="15"/>
        <v>36</v>
      </c>
      <c r="I52" s="6" t="s">
        <v>17</v>
      </c>
      <c r="J52" s="6">
        <v>5</v>
      </c>
      <c r="K52" s="7">
        <v>85.4</v>
      </c>
      <c r="L52" s="8">
        <f t="shared" si="16"/>
        <v>42.7</v>
      </c>
      <c r="M52" s="8">
        <f t="shared" si="17"/>
        <v>78.7</v>
      </c>
      <c r="N52" s="6">
        <f>RANK(M52,M$52:M$57,0)</f>
        <v>1</v>
      </c>
    </row>
    <row r="53" spans="1:14" ht="30" customHeight="1">
      <c r="A53" s="13"/>
      <c r="B53" s="13"/>
      <c r="C53" s="14"/>
      <c r="D53" s="14"/>
      <c r="E53" s="13"/>
      <c r="F53" s="6" t="s">
        <v>118</v>
      </c>
      <c r="G53" s="6">
        <v>70</v>
      </c>
      <c r="H53" s="6">
        <f t="shared" si="15"/>
        <v>35</v>
      </c>
      <c r="I53" s="6" t="s">
        <v>19</v>
      </c>
      <c r="J53" s="6">
        <v>1</v>
      </c>
      <c r="K53" s="7">
        <v>86.4</v>
      </c>
      <c r="L53" s="8">
        <f t="shared" si="16"/>
        <v>43.2</v>
      </c>
      <c r="M53" s="8">
        <f t="shared" si="17"/>
        <v>78.2</v>
      </c>
      <c r="N53" s="6">
        <f>RANK(M53,M$52:M$57,0)</f>
        <v>2</v>
      </c>
    </row>
    <row r="54" spans="1:14" ht="30" customHeight="1">
      <c r="A54" s="13"/>
      <c r="B54" s="13"/>
      <c r="C54" s="14"/>
      <c r="D54" s="14"/>
      <c r="E54" s="13"/>
      <c r="F54" s="6" t="s">
        <v>119</v>
      </c>
      <c r="G54" s="6">
        <v>71.5</v>
      </c>
      <c r="H54" s="6">
        <f t="shared" si="15"/>
        <v>35.75</v>
      </c>
      <c r="I54" s="6" t="s">
        <v>25</v>
      </c>
      <c r="J54" s="6">
        <v>3</v>
      </c>
      <c r="K54" s="7">
        <v>81.400000000000006</v>
      </c>
      <c r="L54" s="8">
        <f t="shared" si="16"/>
        <v>40.700000000000003</v>
      </c>
      <c r="M54" s="8">
        <f t="shared" si="17"/>
        <v>76.45</v>
      </c>
      <c r="N54" s="6">
        <f>RANK(M54,M$52:M$57,0)</f>
        <v>3</v>
      </c>
    </row>
    <row r="55" spans="1:14" ht="30" customHeight="1">
      <c r="A55" s="14"/>
      <c r="B55" s="13"/>
      <c r="C55" s="14"/>
      <c r="D55" s="14"/>
      <c r="E55" s="13"/>
      <c r="F55" s="6" t="s">
        <v>120</v>
      </c>
      <c r="G55" s="6">
        <v>59.5</v>
      </c>
      <c r="H55" s="6">
        <f t="shared" si="15"/>
        <v>29.75</v>
      </c>
      <c r="I55" s="6" t="s">
        <v>121</v>
      </c>
      <c r="J55" s="6">
        <v>2</v>
      </c>
      <c r="K55" s="7">
        <v>86.8</v>
      </c>
      <c r="L55" s="8">
        <f t="shared" si="16"/>
        <v>43.4</v>
      </c>
      <c r="M55" s="8">
        <f t="shared" si="17"/>
        <v>73.150000000000006</v>
      </c>
      <c r="N55" s="6">
        <f>RANK(M55,M$52:M$57,0)</f>
        <v>4</v>
      </c>
    </row>
    <row r="56" spans="1:14" ht="30" customHeight="1">
      <c r="A56" s="13"/>
      <c r="B56" s="13"/>
      <c r="C56" s="14"/>
      <c r="D56" s="14"/>
      <c r="E56" s="13"/>
      <c r="F56" s="6" t="s">
        <v>122</v>
      </c>
      <c r="G56" s="6">
        <v>65.5</v>
      </c>
      <c r="H56" s="6">
        <f t="shared" si="15"/>
        <v>32.75</v>
      </c>
      <c r="I56" s="6" t="s">
        <v>102</v>
      </c>
      <c r="J56" s="6">
        <v>4</v>
      </c>
      <c r="K56" s="7">
        <v>74.599999999999994</v>
      </c>
      <c r="L56" s="8">
        <f t="shared" si="16"/>
        <v>37.299999999999997</v>
      </c>
      <c r="M56" s="8">
        <f t="shared" si="17"/>
        <v>70.05</v>
      </c>
      <c r="N56" s="6">
        <f>RANK(M56,M$52:M$57,0)</f>
        <v>5</v>
      </c>
    </row>
    <row r="57" spans="1:14" ht="30" customHeight="1">
      <c r="A57" s="13"/>
      <c r="B57" s="13"/>
      <c r="C57" s="14"/>
      <c r="D57" s="14"/>
      <c r="E57" s="13"/>
      <c r="F57" s="6" t="s">
        <v>123</v>
      </c>
      <c r="G57" s="6">
        <v>64.5</v>
      </c>
      <c r="H57" s="6">
        <f t="shared" si="15"/>
        <v>32.25</v>
      </c>
      <c r="I57" s="6" t="s">
        <v>106</v>
      </c>
      <c r="J57" s="10" t="s">
        <v>71</v>
      </c>
      <c r="K57" s="5"/>
      <c r="L57" s="8"/>
      <c r="M57" s="8"/>
      <c r="N57" s="6"/>
    </row>
    <row r="58" spans="1:14" ht="30" customHeight="1">
      <c r="A58" s="4" t="s">
        <v>13</v>
      </c>
      <c r="B58" s="4" t="s">
        <v>124</v>
      </c>
      <c r="C58" s="5">
        <v>1</v>
      </c>
      <c r="D58" s="5" t="s">
        <v>125</v>
      </c>
      <c r="E58" s="4" t="s">
        <v>126</v>
      </c>
      <c r="F58" s="6" t="s">
        <v>127</v>
      </c>
      <c r="G58" s="6">
        <v>67.5</v>
      </c>
      <c r="H58" s="6">
        <f t="shared" si="15"/>
        <v>33.75</v>
      </c>
      <c r="I58" s="6" t="s">
        <v>17</v>
      </c>
      <c r="J58" s="6">
        <v>1</v>
      </c>
      <c r="K58" s="7">
        <v>82.2</v>
      </c>
      <c r="L58" s="8">
        <f t="shared" ref="L58:L71" si="18">K58/2</f>
        <v>41.1</v>
      </c>
      <c r="M58" s="8">
        <f t="shared" ref="M58:M71" si="19">L58+H58</f>
        <v>74.849999999999994</v>
      </c>
      <c r="N58" s="6">
        <v>1</v>
      </c>
    </row>
    <row r="59" spans="1:14" ht="30" customHeight="1">
      <c r="A59" s="13" t="s">
        <v>13</v>
      </c>
      <c r="B59" s="13" t="s">
        <v>128</v>
      </c>
      <c r="C59" s="14">
        <v>4</v>
      </c>
      <c r="D59" s="15">
        <v>10070201</v>
      </c>
      <c r="E59" s="13" t="s">
        <v>98</v>
      </c>
      <c r="F59" s="6" t="s">
        <v>129</v>
      </c>
      <c r="G59" s="6">
        <v>78.5</v>
      </c>
      <c r="H59" s="6">
        <f t="shared" si="15"/>
        <v>39.25</v>
      </c>
      <c r="I59" s="6" t="s">
        <v>17</v>
      </c>
      <c r="J59" s="6">
        <v>7</v>
      </c>
      <c r="K59" s="7">
        <v>88.9</v>
      </c>
      <c r="L59" s="8">
        <f t="shared" si="18"/>
        <v>44.45</v>
      </c>
      <c r="M59" s="8">
        <f t="shared" si="19"/>
        <v>83.7</v>
      </c>
      <c r="N59" s="6">
        <f t="shared" ref="N59:N70" si="20">RANK(M59,M$59:M$70,0)</f>
        <v>1</v>
      </c>
    </row>
    <row r="60" spans="1:14" ht="30" customHeight="1">
      <c r="A60" s="13"/>
      <c r="B60" s="13"/>
      <c r="C60" s="14"/>
      <c r="D60" s="15"/>
      <c r="E60" s="13"/>
      <c r="F60" s="6" t="s">
        <v>130</v>
      </c>
      <c r="G60" s="6">
        <v>74.5</v>
      </c>
      <c r="H60" s="6">
        <f t="shared" si="15"/>
        <v>37.25</v>
      </c>
      <c r="I60" s="6" t="s">
        <v>106</v>
      </c>
      <c r="J60" s="6">
        <v>8</v>
      </c>
      <c r="K60" s="7">
        <v>89.1</v>
      </c>
      <c r="L60" s="8">
        <f t="shared" si="18"/>
        <v>44.55</v>
      </c>
      <c r="M60" s="8">
        <f t="shared" si="19"/>
        <v>81.8</v>
      </c>
      <c r="N60" s="6">
        <f t="shared" si="20"/>
        <v>2</v>
      </c>
    </row>
    <row r="61" spans="1:14" ht="30" customHeight="1">
      <c r="A61" s="13"/>
      <c r="B61" s="13"/>
      <c r="C61" s="14"/>
      <c r="D61" s="15"/>
      <c r="E61" s="13"/>
      <c r="F61" s="6" t="s">
        <v>131</v>
      </c>
      <c r="G61" s="6">
        <v>74.5</v>
      </c>
      <c r="H61" s="6">
        <f>G61/2</f>
        <v>37.25</v>
      </c>
      <c r="I61" s="6" t="s">
        <v>106</v>
      </c>
      <c r="J61" s="6">
        <v>10</v>
      </c>
      <c r="K61" s="7">
        <v>86.16</v>
      </c>
      <c r="L61" s="8">
        <f t="shared" si="18"/>
        <v>43.08</v>
      </c>
      <c r="M61" s="8">
        <f t="shared" si="19"/>
        <v>80.33</v>
      </c>
      <c r="N61" s="6">
        <f t="shared" si="20"/>
        <v>3</v>
      </c>
    </row>
    <row r="62" spans="1:14" ht="30" customHeight="1">
      <c r="A62" s="13"/>
      <c r="B62" s="13"/>
      <c r="C62" s="14"/>
      <c r="D62" s="15"/>
      <c r="E62" s="13"/>
      <c r="F62" s="6" t="s">
        <v>132</v>
      </c>
      <c r="G62" s="6">
        <v>73.5</v>
      </c>
      <c r="H62" s="6">
        <f>G62/2</f>
        <v>36.75</v>
      </c>
      <c r="I62" s="6" t="s">
        <v>133</v>
      </c>
      <c r="J62" s="6">
        <v>3</v>
      </c>
      <c r="K62" s="7">
        <v>86.2</v>
      </c>
      <c r="L62" s="8">
        <f t="shared" si="18"/>
        <v>43.1</v>
      </c>
      <c r="M62" s="8">
        <f t="shared" si="19"/>
        <v>79.849999999999994</v>
      </c>
      <c r="N62" s="6">
        <f t="shared" si="20"/>
        <v>4</v>
      </c>
    </row>
    <row r="63" spans="1:14" ht="30" customHeight="1">
      <c r="A63" s="13"/>
      <c r="B63" s="13"/>
      <c r="C63" s="14"/>
      <c r="D63" s="15"/>
      <c r="E63" s="13"/>
      <c r="F63" s="6" t="s">
        <v>134</v>
      </c>
      <c r="G63" s="6">
        <v>73.5</v>
      </c>
      <c r="H63" s="6">
        <f>G63/2</f>
        <v>36.75</v>
      </c>
      <c r="I63" s="6" t="s">
        <v>133</v>
      </c>
      <c r="J63" s="6">
        <v>5</v>
      </c>
      <c r="K63" s="7">
        <v>85.1</v>
      </c>
      <c r="L63" s="8">
        <f t="shared" si="18"/>
        <v>42.55</v>
      </c>
      <c r="M63" s="8">
        <f t="shared" si="19"/>
        <v>79.3</v>
      </c>
      <c r="N63" s="6">
        <f t="shared" si="20"/>
        <v>5</v>
      </c>
    </row>
    <row r="64" spans="1:14" ht="30" customHeight="1">
      <c r="A64" s="13"/>
      <c r="B64" s="13"/>
      <c r="C64" s="14"/>
      <c r="D64" s="15"/>
      <c r="E64" s="13"/>
      <c r="F64" s="6" t="s">
        <v>135</v>
      </c>
      <c r="G64" s="6">
        <v>74</v>
      </c>
      <c r="H64" s="6">
        <f t="shared" ref="H64:H71" si="21">G64/2</f>
        <v>37</v>
      </c>
      <c r="I64" s="6" t="s">
        <v>136</v>
      </c>
      <c r="J64" s="6">
        <v>6</v>
      </c>
      <c r="K64" s="7">
        <v>83.16</v>
      </c>
      <c r="L64" s="8">
        <f t="shared" si="18"/>
        <v>41.58</v>
      </c>
      <c r="M64" s="8">
        <f t="shared" si="19"/>
        <v>78.58</v>
      </c>
      <c r="N64" s="6">
        <f t="shared" si="20"/>
        <v>6</v>
      </c>
    </row>
    <row r="65" spans="1:14" ht="30" customHeight="1">
      <c r="A65" s="13"/>
      <c r="B65" s="13"/>
      <c r="C65" s="14"/>
      <c r="D65" s="15"/>
      <c r="E65" s="13"/>
      <c r="F65" s="6" t="s">
        <v>137</v>
      </c>
      <c r="G65" s="6">
        <v>73.5</v>
      </c>
      <c r="H65" s="6">
        <f t="shared" si="21"/>
        <v>36.75</v>
      </c>
      <c r="I65" s="6" t="s">
        <v>133</v>
      </c>
      <c r="J65" s="6">
        <v>11</v>
      </c>
      <c r="K65" s="7">
        <v>81.7</v>
      </c>
      <c r="L65" s="8">
        <f t="shared" si="18"/>
        <v>40.85</v>
      </c>
      <c r="M65" s="8">
        <f t="shared" si="19"/>
        <v>77.599999999999994</v>
      </c>
      <c r="N65" s="6">
        <f t="shared" si="20"/>
        <v>7</v>
      </c>
    </row>
    <row r="66" spans="1:14" ht="30" customHeight="1">
      <c r="A66" s="13"/>
      <c r="B66" s="13"/>
      <c r="C66" s="14"/>
      <c r="D66" s="15"/>
      <c r="E66" s="13"/>
      <c r="F66" s="6" t="s">
        <v>138</v>
      </c>
      <c r="G66" s="6">
        <v>73.5</v>
      </c>
      <c r="H66" s="6">
        <f t="shared" si="21"/>
        <v>36.75</v>
      </c>
      <c r="I66" s="6" t="s">
        <v>133</v>
      </c>
      <c r="J66" s="6">
        <v>12</v>
      </c>
      <c r="K66" s="7">
        <v>81</v>
      </c>
      <c r="L66" s="8">
        <f t="shared" si="18"/>
        <v>40.5</v>
      </c>
      <c r="M66" s="8">
        <f t="shared" si="19"/>
        <v>77.25</v>
      </c>
      <c r="N66" s="6">
        <f t="shared" si="20"/>
        <v>8</v>
      </c>
    </row>
    <row r="67" spans="1:14" ht="30" customHeight="1">
      <c r="A67" s="13"/>
      <c r="B67" s="13"/>
      <c r="C67" s="14"/>
      <c r="D67" s="15"/>
      <c r="E67" s="13"/>
      <c r="F67" s="6" t="s">
        <v>139</v>
      </c>
      <c r="G67" s="6">
        <v>78.5</v>
      </c>
      <c r="H67" s="6">
        <f t="shared" si="21"/>
        <v>39.25</v>
      </c>
      <c r="I67" s="6" t="s">
        <v>17</v>
      </c>
      <c r="J67" s="6">
        <v>9</v>
      </c>
      <c r="K67" s="7">
        <v>75</v>
      </c>
      <c r="L67" s="8">
        <f t="shared" si="18"/>
        <v>37.5</v>
      </c>
      <c r="M67" s="8">
        <f t="shared" si="19"/>
        <v>76.75</v>
      </c>
      <c r="N67" s="6">
        <f t="shared" si="20"/>
        <v>9</v>
      </c>
    </row>
    <row r="68" spans="1:14" ht="30" customHeight="1">
      <c r="A68" s="13"/>
      <c r="B68" s="13"/>
      <c r="C68" s="14"/>
      <c r="D68" s="15"/>
      <c r="E68" s="13"/>
      <c r="F68" s="6" t="s">
        <v>140</v>
      </c>
      <c r="G68" s="6">
        <v>72.5</v>
      </c>
      <c r="H68" s="6">
        <f t="shared" si="21"/>
        <v>36.25</v>
      </c>
      <c r="I68" s="6" t="s">
        <v>141</v>
      </c>
      <c r="J68" s="6">
        <v>1</v>
      </c>
      <c r="K68" s="7">
        <v>79.2</v>
      </c>
      <c r="L68" s="8">
        <f t="shared" si="18"/>
        <v>39.6</v>
      </c>
      <c r="M68" s="8">
        <f t="shared" si="19"/>
        <v>75.849999999999994</v>
      </c>
      <c r="N68" s="6">
        <f t="shared" si="20"/>
        <v>10</v>
      </c>
    </row>
    <row r="69" spans="1:14" ht="30" customHeight="1">
      <c r="A69" s="13"/>
      <c r="B69" s="13"/>
      <c r="C69" s="14"/>
      <c r="D69" s="15"/>
      <c r="E69" s="13"/>
      <c r="F69" s="6" t="s">
        <v>142</v>
      </c>
      <c r="G69" s="6">
        <v>72.5</v>
      </c>
      <c r="H69" s="6">
        <f t="shared" si="21"/>
        <v>36.25</v>
      </c>
      <c r="I69" s="6" t="s">
        <v>141</v>
      </c>
      <c r="J69" s="6">
        <v>2</v>
      </c>
      <c r="K69" s="7">
        <v>76.8</v>
      </c>
      <c r="L69" s="8">
        <f t="shared" si="18"/>
        <v>38.4</v>
      </c>
      <c r="M69" s="8">
        <f t="shared" si="19"/>
        <v>74.650000000000006</v>
      </c>
      <c r="N69" s="6">
        <f t="shared" si="20"/>
        <v>11</v>
      </c>
    </row>
    <row r="70" spans="1:14" ht="30" customHeight="1">
      <c r="A70" s="13"/>
      <c r="B70" s="13"/>
      <c r="C70" s="14"/>
      <c r="D70" s="15"/>
      <c r="E70" s="13"/>
      <c r="F70" s="5" t="s">
        <v>143</v>
      </c>
      <c r="G70" s="5">
        <v>72</v>
      </c>
      <c r="H70" s="6">
        <f t="shared" si="21"/>
        <v>36</v>
      </c>
      <c r="I70" s="5">
        <v>15</v>
      </c>
      <c r="J70" s="5">
        <v>4</v>
      </c>
      <c r="K70" s="9">
        <v>74.599999999999994</v>
      </c>
      <c r="L70" s="8">
        <f t="shared" si="18"/>
        <v>37.299999999999997</v>
      </c>
      <c r="M70" s="8">
        <f t="shared" si="19"/>
        <v>73.3</v>
      </c>
      <c r="N70" s="6">
        <f t="shared" si="20"/>
        <v>12</v>
      </c>
    </row>
    <row r="71" spans="1:14" ht="41.25" customHeight="1">
      <c r="A71" s="4" t="s">
        <v>13</v>
      </c>
      <c r="B71" s="4" t="s">
        <v>144</v>
      </c>
      <c r="C71" s="5">
        <v>1</v>
      </c>
      <c r="D71" s="5" t="s">
        <v>145</v>
      </c>
      <c r="E71" s="4" t="s">
        <v>146</v>
      </c>
      <c r="F71" s="6" t="s">
        <v>147</v>
      </c>
      <c r="G71" s="6">
        <v>61</v>
      </c>
      <c r="H71" s="6">
        <f t="shared" si="21"/>
        <v>30.5</v>
      </c>
      <c r="I71" s="6" t="s">
        <v>19</v>
      </c>
      <c r="J71" s="6">
        <v>1</v>
      </c>
      <c r="K71" s="7">
        <v>87.6</v>
      </c>
      <c r="L71" s="8">
        <f t="shared" si="18"/>
        <v>43.8</v>
      </c>
      <c r="M71" s="8">
        <f t="shared" si="19"/>
        <v>74.3</v>
      </c>
      <c r="N71" s="6">
        <v>1</v>
      </c>
    </row>
  </sheetData>
  <mergeCells count="86">
    <mergeCell ref="E48:E51"/>
    <mergeCell ref="D48:D51"/>
    <mergeCell ref="E12:E14"/>
    <mergeCell ref="E15:E17"/>
    <mergeCell ref="E18:E20"/>
    <mergeCell ref="E24:E26"/>
    <mergeCell ref="E59:E70"/>
    <mergeCell ref="D59:D70"/>
    <mergeCell ref="D42:D47"/>
    <mergeCell ref="D33:D35"/>
    <mergeCell ref="D52:D57"/>
    <mergeCell ref="E52:E57"/>
    <mergeCell ref="E27:E29"/>
    <mergeCell ref="D30:D32"/>
    <mergeCell ref="E21:E23"/>
    <mergeCell ref="E42:E47"/>
    <mergeCell ref="E36:E38"/>
    <mergeCell ref="E39:E41"/>
    <mergeCell ref="D36:D38"/>
    <mergeCell ref="D39:D41"/>
    <mergeCell ref="E30:E32"/>
    <mergeCell ref="E33:E35"/>
    <mergeCell ref="D27:D29"/>
    <mergeCell ref="C15:C17"/>
    <mergeCell ref="C18:C20"/>
    <mergeCell ref="C48:C51"/>
    <mergeCell ref="D15:D17"/>
    <mergeCell ref="D18:D20"/>
    <mergeCell ref="D21:D23"/>
    <mergeCell ref="D24:D26"/>
    <mergeCell ref="C21:C23"/>
    <mergeCell ref="C24:C26"/>
    <mergeCell ref="C39:C41"/>
    <mergeCell ref="C42:C47"/>
    <mergeCell ref="C27:C29"/>
    <mergeCell ref="C30:C32"/>
    <mergeCell ref="C33:C35"/>
    <mergeCell ref="C36:C38"/>
    <mergeCell ref="B30:B32"/>
    <mergeCell ref="B33:B35"/>
    <mergeCell ref="A39:A41"/>
    <mergeCell ref="A42:A47"/>
    <mergeCell ref="C59:C70"/>
    <mergeCell ref="B42:B47"/>
    <mergeCell ref="B48:B51"/>
    <mergeCell ref="B52:B57"/>
    <mergeCell ref="B59:B70"/>
    <mergeCell ref="C52:C57"/>
    <mergeCell ref="A59:A70"/>
    <mergeCell ref="B3:B5"/>
    <mergeCell ref="B6:B8"/>
    <mergeCell ref="B9:B11"/>
    <mergeCell ref="B12:B14"/>
    <mergeCell ref="B15:B17"/>
    <mergeCell ref="B18:B20"/>
    <mergeCell ref="B21:B23"/>
    <mergeCell ref="A27:A29"/>
    <mergeCell ref="A30:A32"/>
    <mergeCell ref="A33:A35"/>
    <mergeCell ref="A36:A38"/>
    <mergeCell ref="A48:A51"/>
    <mergeCell ref="A52:A57"/>
    <mergeCell ref="B36:B38"/>
    <mergeCell ref="B39:B41"/>
    <mergeCell ref="A15:A17"/>
    <mergeCell ref="A18:A20"/>
    <mergeCell ref="A21:A23"/>
    <mergeCell ref="A24:A26"/>
    <mergeCell ref="B24:B26"/>
    <mergeCell ref="B27:B29"/>
    <mergeCell ref="A12:A14"/>
    <mergeCell ref="D3:D5"/>
    <mergeCell ref="D6:D8"/>
    <mergeCell ref="D9:D11"/>
    <mergeCell ref="D12:D14"/>
    <mergeCell ref="C6:C8"/>
    <mergeCell ref="C9:C11"/>
    <mergeCell ref="C12:C14"/>
    <mergeCell ref="A1:N1"/>
    <mergeCell ref="A3:A5"/>
    <mergeCell ref="A6:A8"/>
    <mergeCell ref="A9:A11"/>
    <mergeCell ref="C3:C5"/>
    <mergeCell ref="E3:E5"/>
    <mergeCell ref="E6:E8"/>
    <mergeCell ref="E9:E11"/>
  </mergeCells>
  <phoneticPr fontId="6" type="noConversion"/>
  <pageMargins left="0.53" right="0.37" top="0.52" bottom="0.42" header="0.3" footer="0.297916666666667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2018-06-25T02:58:03Z</cp:lastPrinted>
  <dcterms:created xsi:type="dcterms:W3CDTF">2018-06-22T07:23:00Z</dcterms:created>
  <dcterms:modified xsi:type="dcterms:W3CDTF">2018-06-25T03:07:29Z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