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区外引进总成绩汇总及排名表" sheetId="1" r:id="rId1"/>
  </sheets>
  <definedNames>
    <definedName name="_xlnm.Print_Titles" localSheetId="0">'区外引进总成绩汇总及排名表'!$2:$2</definedName>
  </definedNames>
  <calcPr fullCalcOnLoad="1"/>
</workbook>
</file>

<file path=xl/sharedStrings.xml><?xml version="1.0" encoding="utf-8"?>
<sst xmlns="http://schemas.openxmlformats.org/spreadsheetml/2006/main" count="203" uniqueCount="93">
  <si>
    <t>姓名</t>
  </si>
  <si>
    <t>笔试成绩</t>
  </si>
  <si>
    <t>笔试
折合成绩</t>
  </si>
  <si>
    <t>岗位编码</t>
  </si>
  <si>
    <t>备注</t>
  </si>
  <si>
    <t>面试成绩</t>
  </si>
  <si>
    <t>招聘单位</t>
  </si>
  <si>
    <t>总考分</t>
  </si>
  <si>
    <t>岗位排名</t>
  </si>
  <si>
    <t>2</t>
  </si>
  <si>
    <t>3</t>
  </si>
  <si>
    <t>4</t>
  </si>
  <si>
    <t>5</t>
  </si>
  <si>
    <t>6</t>
  </si>
  <si>
    <t>序号</t>
  </si>
  <si>
    <t>面试      折合后成绩</t>
  </si>
  <si>
    <t>雨城区2018年面向社会公开考核选聘在编在职教师总成绩及进入体检人员名单</t>
  </si>
  <si>
    <t>田家炳中学</t>
  </si>
  <si>
    <t>183201</t>
  </si>
  <si>
    <t>李莉</t>
  </si>
  <si>
    <t>1</t>
  </si>
  <si>
    <t>进入体检</t>
  </si>
  <si>
    <t>183202</t>
  </si>
  <si>
    <t>肖敏</t>
  </si>
  <si>
    <t>雨城二中</t>
  </si>
  <si>
    <t>183203</t>
  </si>
  <si>
    <t>陈莉</t>
  </si>
  <si>
    <t>183204</t>
  </si>
  <si>
    <t>杨莉</t>
  </si>
  <si>
    <t>183205</t>
  </si>
  <si>
    <t>沈佳</t>
  </si>
  <si>
    <t>任德丽</t>
  </si>
  <si>
    <t>2</t>
  </si>
  <si>
    <t>兴贤小学、雅外实小、四小集团、实验小学各1名</t>
  </si>
  <si>
    <t>183207</t>
  </si>
  <si>
    <t>曾丽娜</t>
  </si>
  <si>
    <t>陈春燕</t>
  </si>
  <si>
    <t>丁海玉</t>
  </si>
  <si>
    <t>3</t>
  </si>
  <si>
    <t>余仕贞</t>
  </si>
  <si>
    <t>4</t>
  </si>
  <si>
    <t>周王陶</t>
  </si>
  <si>
    <t>5</t>
  </si>
  <si>
    <t>李歆</t>
  </si>
  <si>
    <t>6</t>
  </si>
  <si>
    <t>罗利烨</t>
  </si>
  <si>
    <t>7</t>
  </si>
  <si>
    <t>赵贵霞</t>
  </si>
  <si>
    <t>8</t>
  </si>
  <si>
    <t>四小集团</t>
  </si>
  <si>
    <t>183208</t>
  </si>
  <si>
    <t>高娟</t>
  </si>
  <si>
    <t>张钒</t>
  </si>
  <si>
    <t>八小、实验小学集团各1名</t>
  </si>
  <si>
    <t>183209</t>
  </si>
  <si>
    <t>刘琳</t>
  </si>
  <si>
    <t>何礼锦</t>
  </si>
  <si>
    <t>郑锦华</t>
  </si>
  <si>
    <t>胡云成</t>
  </si>
  <si>
    <t>唐玉婷</t>
  </si>
  <si>
    <t>李燕</t>
  </si>
  <si>
    <t>郑万富</t>
  </si>
  <si>
    <t>183210</t>
  </si>
  <si>
    <t>董金果</t>
  </si>
  <si>
    <t>张雅丽</t>
  </si>
  <si>
    <t>中里中心校联合村小</t>
  </si>
  <si>
    <t>183211</t>
  </si>
  <si>
    <t>谢军洪</t>
  </si>
  <si>
    <t>太平实验小学、实验小学集团各1名</t>
  </si>
  <si>
    <t>183212</t>
  </si>
  <si>
    <t>付捷</t>
  </si>
  <si>
    <t>183213</t>
  </si>
  <si>
    <t>宋晋忠</t>
  </si>
  <si>
    <t>兴贤、四小、雅外实小各1名</t>
  </si>
  <si>
    <t>183214</t>
  </si>
  <si>
    <t>万冰洁</t>
  </si>
  <si>
    <t>黄武霞</t>
  </si>
  <si>
    <t>唐玲</t>
  </si>
  <si>
    <t>李娜</t>
  </si>
  <si>
    <t>阳曹丹</t>
  </si>
  <si>
    <t>高丽娟</t>
  </si>
  <si>
    <t>实验小学集团</t>
  </si>
  <si>
    <t>183215</t>
  </si>
  <si>
    <t>雷燕</t>
  </si>
  <si>
    <t>李菲菲</t>
  </si>
  <si>
    <t>杨涛</t>
  </si>
  <si>
    <t>任德慧</t>
  </si>
  <si>
    <t>张锦丽</t>
  </si>
  <si>
    <t>刘巧</t>
  </si>
  <si>
    <t>缺考</t>
  </si>
  <si>
    <t>一幼</t>
  </si>
  <si>
    <t>183216</t>
  </si>
  <si>
    <t>李珊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</si>
</sst>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62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8"/>
      <color indexed="8"/>
      <name val="仿宋_GB2312"/>
      <family val="3"/>
    </font>
    <font>
      <sz val="8"/>
      <name val="仿宋_GB2312"/>
      <family val="3"/>
    </font>
    <font>
      <b/>
      <sz val="10"/>
      <color indexed="8"/>
      <name val="宋体"/>
      <family val="0"/>
    </font>
    <font>
      <sz val="16"/>
      <color indexed="8"/>
      <name val="黑体"/>
      <family val="0"/>
    </font>
    <font>
      <b/>
      <sz val="10"/>
      <color indexed="8"/>
      <name val="楷体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sz val="10"/>
      <color theme="1"/>
      <name val="仿宋_GB2312"/>
      <family val="3"/>
    </font>
    <font>
      <sz val="8"/>
      <color theme="1"/>
      <name val="仿宋_GB2312"/>
      <family val="3"/>
    </font>
    <font>
      <b/>
      <sz val="10"/>
      <color theme="1"/>
      <name val="宋体"/>
      <family val="0"/>
    </font>
    <font>
      <sz val="16"/>
      <color theme="1"/>
      <name val="黑体"/>
      <family val="0"/>
    </font>
    <font>
      <b/>
      <sz val="10"/>
      <color theme="1"/>
      <name val="楷体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53" fillId="0" borderId="0" xfId="42" applyFont="1" applyFill="1" applyBorder="1" applyAlignment="1">
      <alignment horizontal="center"/>
      <protection/>
    </xf>
    <xf numFmtId="0" fontId="54" fillId="0" borderId="0" xfId="42" applyFont="1" applyFill="1" applyBorder="1" applyAlignment="1">
      <alignment horizontal="center"/>
      <protection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8" fillId="0" borderId="10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 wrapText="1"/>
    </xf>
    <xf numFmtId="185" fontId="30" fillId="0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185" fontId="58" fillId="0" borderId="11" xfId="0" applyNumberFormat="1" applyFont="1" applyFill="1" applyBorder="1" applyAlignment="1">
      <alignment horizontal="center" vertical="center" wrapText="1"/>
    </xf>
    <xf numFmtId="185" fontId="58" fillId="0" borderId="10" xfId="0" applyNumberFormat="1" applyFont="1" applyFill="1" applyBorder="1" applyAlignment="1">
      <alignment horizontal="center" vertical="center" wrapText="1"/>
    </xf>
    <xf numFmtId="185" fontId="30" fillId="0" borderId="11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60" fillId="0" borderId="12" xfId="0" applyFont="1" applyFill="1" applyBorder="1" applyAlignment="1">
      <alignment horizontal="center" vertical="center" wrapText="1"/>
    </xf>
    <xf numFmtId="0" fontId="61" fillId="0" borderId="10" xfId="42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M31" activeCellId="1" sqref="C37 M31"/>
    </sheetView>
  </sheetViews>
  <sheetFormatPr defaultColWidth="9.00390625" defaultRowHeight="19.5" customHeight="1"/>
  <cols>
    <col min="1" max="1" width="5.125" style="4" customWidth="1"/>
    <col min="2" max="2" width="31.875" style="4" customWidth="1"/>
    <col min="3" max="3" width="9.50390625" style="4" customWidth="1"/>
    <col min="4" max="4" width="7.625" style="4" customWidth="1"/>
    <col min="5" max="5" width="9.125" style="4" customWidth="1"/>
    <col min="6" max="6" width="9.375" style="4" customWidth="1"/>
    <col min="7" max="7" width="8.875" style="4" customWidth="1"/>
    <col min="8" max="8" width="11.25390625" style="4" customWidth="1"/>
    <col min="9" max="10" width="7.75390625" style="4" customWidth="1"/>
    <col min="11" max="11" width="10.00390625" style="4" customWidth="1"/>
    <col min="12" max="16384" width="9.00390625" style="4" customWidth="1"/>
  </cols>
  <sheetData>
    <row r="1" spans="1:11" ht="32.2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22" customFormat="1" ht="33.75" customHeight="1">
      <c r="A2" s="24" t="s">
        <v>14</v>
      </c>
      <c r="B2" s="24" t="s">
        <v>6</v>
      </c>
      <c r="C2" s="24" t="s">
        <v>3</v>
      </c>
      <c r="D2" s="24" t="s">
        <v>0</v>
      </c>
      <c r="E2" s="24" t="s">
        <v>1</v>
      </c>
      <c r="F2" s="24" t="s">
        <v>2</v>
      </c>
      <c r="G2" s="24" t="s">
        <v>5</v>
      </c>
      <c r="H2" s="24" t="s">
        <v>15</v>
      </c>
      <c r="I2" s="24" t="s">
        <v>7</v>
      </c>
      <c r="J2" s="24" t="s">
        <v>8</v>
      </c>
      <c r="K2" s="24" t="s">
        <v>4</v>
      </c>
    </row>
    <row r="3" spans="1:11" s="5" customFormat="1" ht="18.75" customHeight="1">
      <c r="A3" s="13">
        <v>1</v>
      </c>
      <c r="B3" s="14" t="s">
        <v>17</v>
      </c>
      <c r="C3" s="14" t="s">
        <v>18</v>
      </c>
      <c r="D3" s="14" t="s">
        <v>19</v>
      </c>
      <c r="E3" s="15">
        <v>68</v>
      </c>
      <c r="F3" s="15">
        <f>0.4*E3</f>
        <v>27.200000000000003</v>
      </c>
      <c r="G3" s="15">
        <v>84</v>
      </c>
      <c r="H3" s="15">
        <f>0.6*G3</f>
        <v>50.4</v>
      </c>
      <c r="I3" s="15">
        <f>F3+H3</f>
        <v>77.6</v>
      </c>
      <c r="J3" s="14" t="s">
        <v>20</v>
      </c>
      <c r="K3" s="14" t="s">
        <v>21</v>
      </c>
    </row>
    <row r="4" spans="1:11" s="5" customFormat="1" ht="18.75" customHeight="1">
      <c r="A4" s="13">
        <v>2</v>
      </c>
      <c r="B4" s="14" t="s">
        <v>17</v>
      </c>
      <c r="C4" s="14" t="s">
        <v>22</v>
      </c>
      <c r="D4" s="14" t="s">
        <v>23</v>
      </c>
      <c r="E4" s="15">
        <v>65</v>
      </c>
      <c r="F4" s="15">
        <f>0.4*E4</f>
        <v>26</v>
      </c>
      <c r="G4" s="15">
        <v>82</v>
      </c>
      <c r="H4" s="15">
        <f>0.6*G4</f>
        <v>49.199999999999996</v>
      </c>
      <c r="I4" s="15">
        <f>F4+H4</f>
        <v>75.19999999999999</v>
      </c>
      <c r="J4" s="14" t="s">
        <v>20</v>
      </c>
      <c r="K4" s="14" t="s">
        <v>21</v>
      </c>
    </row>
    <row r="5" spans="1:11" s="5" customFormat="1" ht="18.75" customHeight="1">
      <c r="A5" s="13">
        <v>3</v>
      </c>
      <c r="B5" s="16" t="s">
        <v>24</v>
      </c>
      <c r="C5" s="16" t="s">
        <v>25</v>
      </c>
      <c r="D5" s="16" t="s">
        <v>26</v>
      </c>
      <c r="E5" s="17"/>
      <c r="F5" s="17"/>
      <c r="G5" s="18">
        <v>82</v>
      </c>
      <c r="H5" s="17"/>
      <c r="I5" s="15">
        <f>G5</f>
        <v>82</v>
      </c>
      <c r="J5" s="16" t="s">
        <v>20</v>
      </c>
      <c r="K5" s="14" t="s">
        <v>21</v>
      </c>
    </row>
    <row r="6" spans="1:11" s="5" customFormat="1" ht="18.75" customHeight="1">
      <c r="A6" s="13">
        <v>4</v>
      </c>
      <c r="B6" s="16" t="s">
        <v>24</v>
      </c>
      <c r="C6" s="16" t="s">
        <v>27</v>
      </c>
      <c r="D6" s="16" t="s">
        <v>28</v>
      </c>
      <c r="E6" s="17"/>
      <c r="F6" s="17"/>
      <c r="G6" s="18">
        <v>86.6</v>
      </c>
      <c r="H6" s="17"/>
      <c r="I6" s="15">
        <f>G6</f>
        <v>86.6</v>
      </c>
      <c r="J6" s="16" t="s">
        <v>20</v>
      </c>
      <c r="K6" s="14" t="s">
        <v>21</v>
      </c>
    </row>
    <row r="7" spans="1:11" s="5" customFormat="1" ht="18.75" customHeight="1">
      <c r="A7" s="13">
        <v>5</v>
      </c>
      <c r="B7" s="14" t="s">
        <v>24</v>
      </c>
      <c r="C7" s="14" t="s">
        <v>29</v>
      </c>
      <c r="D7" s="14" t="s">
        <v>30</v>
      </c>
      <c r="E7" s="15">
        <v>66</v>
      </c>
      <c r="F7" s="15">
        <f aca="true" t="shared" si="0" ref="F7:F16">0.4*E7</f>
        <v>26.400000000000002</v>
      </c>
      <c r="G7" s="15">
        <v>89.8</v>
      </c>
      <c r="H7" s="15">
        <f aca="true" t="shared" si="1" ref="H7:H16">0.6*G7</f>
        <v>53.879999999999995</v>
      </c>
      <c r="I7" s="15">
        <f>F7+H7</f>
        <v>80.28</v>
      </c>
      <c r="J7" s="14" t="s">
        <v>20</v>
      </c>
      <c r="K7" s="14" t="s">
        <v>21</v>
      </c>
    </row>
    <row r="8" spans="1:11" s="5" customFormat="1" ht="18.75" customHeight="1">
      <c r="A8" s="13">
        <v>6</v>
      </c>
      <c r="B8" s="14" t="s">
        <v>24</v>
      </c>
      <c r="C8" s="14" t="s">
        <v>29</v>
      </c>
      <c r="D8" s="14" t="s">
        <v>31</v>
      </c>
      <c r="E8" s="15">
        <v>64</v>
      </c>
      <c r="F8" s="15">
        <f t="shared" si="0"/>
        <v>25.6</v>
      </c>
      <c r="G8" s="15">
        <v>81</v>
      </c>
      <c r="H8" s="15">
        <f t="shared" si="1"/>
        <v>48.6</v>
      </c>
      <c r="I8" s="15">
        <f>F8+H8</f>
        <v>74.2</v>
      </c>
      <c r="J8" s="14" t="s">
        <v>32</v>
      </c>
      <c r="K8" s="14"/>
    </row>
    <row r="9" spans="1:11" s="5" customFormat="1" ht="18.75" customHeight="1">
      <c r="A9" s="13">
        <v>7</v>
      </c>
      <c r="B9" s="14" t="s">
        <v>33</v>
      </c>
      <c r="C9" s="14" t="s">
        <v>34</v>
      </c>
      <c r="D9" s="14" t="s">
        <v>35</v>
      </c>
      <c r="E9" s="15">
        <v>83</v>
      </c>
      <c r="F9" s="15">
        <f t="shared" si="0"/>
        <v>33.2</v>
      </c>
      <c r="G9" s="15">
        <v>92</v>
      </c>
      <c r="H9" s="15">
        <f t="shared" si="1"/>
        <v>55.199999999999996</v>
      </c>
      <c r="I9" s="15">
        <f aca="true" t="shared" si="2" ref="I9:I16">F9+H9</f>
        <v>88.4</v>
      </c>
      <c r="J9" s="14" t="s">
        <v>20</v>
      </c>
      <c r="K9" s="14" t="s">
        <v>21</v>
      </c>
    </row>
    <row r="10" spans="1:11" s="5" customFormat="1" ht="18.75" customHeight="1">
      <c r="A10" s="13">
        <v>8</v>
      </c>
      <c r="B10" s="14" t="s">
        <v>33</v>
      </c>
      <c r="C10" s="14" t="s">
        <v>34</v>
      </c>
      <c r="D10" s="14" t="s">
        <v>36</v>
      </c>
      <c r="E10" s="15">
        <v>82</v>
      </c>
      <c r="F10" s="15">
        <f t="shared" si="0"/>
        <v>32.800000000000004</v>
      </c>
      <c r="G10" s="15">
        <v>90.7</v>
      </c>
      <c r="H10" s="15">
        <f t="shared" si="1"/>
        <v>54.42</v>
      </c>
      <c r="I10" s="15">
        <f t="shared" si="2"/>
        <v>87.22</v>
      </c>
      <c r="J10" s="14" t="s">
        <v>32</v>
      </c>
      <c r="K10" s="14" t="s">
        <v>21</v>
      </c>
    </row>
    <row r="11" spans="1:11" s="5" customFormat="1" ht="18.75" customHeight="1">
      <c r="A11" s="13">
        <v>9</v>
      </c>
      <c r="B11" s="14" t="s">
        <v>33</v>
      </c>
      <c r="C11" s="14" t="s">
        <v>34</v>
      </c>
      <c r="D11" s="14" t="s">
        <v>37</v>
      </c>
      <c r="E11" s="15">
        <v>77</v>
      </c>
      <c r="F11" s="15">
        <f t="shared" si="0"/>
        <v>30.8</v>
      </c>
      <c r="G11" s="15">
        <v>86</v>
      </c>
      <c r="H11" s="15">
        <f t="shared" si="1"/>
        <v>51.6</v>
      </c>
      <c r="I11" s="15">
        <f t="shared" si="2"/>
        <v>82.4</v>
      </c>
      <c r="J11" s="14" t="s">
        <v>38</v>
      </c>
      <c r="K11" s="14" t="s">
        <v>21</v>
      </c>
    </row>
    <row r="12" spans="1:11" s="5" customFormat="1" ht="18.75" customHeight="1">
      <c r="A12" s="13">
        <v>10</v>
      </c>
      <c r="B12" s="14" t="s">
        <v>33</v>
      </c>
      <c r="C12" s="14" t="s">
        <v>34</v>
      </c>
      <c r="D12" s="14" t="s">
        <v>39</v>
      </c>
      <c r="E12" s="15">
        <v>73</v>
      </c>
      <c r="F12" s="15">
        <f t="shared" si="0"/>
        <v>29.200000000000003</v>
      </c>
      <c r="G12" s="15">
        <v>86.8</v>
      </c>
      <c r="H12" s="15">
        <f t="shared" si="1"/>
        <v>52.08</v>
      </c>
      <c r="I12" s="15">
        <f t="shared" si="2"/>
        <v>81.28</v>
      </c>
      <c r="J12" s="14" t="s">
        <v>40</v>
      </c>
      <c r="K12" s="14" t="s">
        <v>21</v>
      </c>
    </row>
    <row r="13" spans="1:11" s="5" customFormat="1" ht="18.75" customHeight="1">
      <c r="A13" s="13">
        <v>11</v>
      </c>
      <c r="B13" s="14" t="s">
        <v>33</v>
      </c>
      <c r="C13" s="14" t="s">
        <v>34</v>
      </c>
      <c r="D13" s="14" t="s">
        <v>41</v>
      </c>
      <c r="E13" s="15">
        <v>67</v>
      </c>
      <c r="F13" s="15">
        <f t="shared" si="0"/>
        <v>26.8</v>
      </c>
      <c r="G13" s="15">
        <v>90.2</v>
      </c>
      <c r="H13" s="15">
        <f t="shared" si="1"/>
        <v>54.12</v>
      </c>
      <c r="I13" s="15">
        <f t="shared" si="2"/>
        <v>80.92</v>
      </c>
      <c r="J13" s="14" t="s">
        <v>42</v>
      </c>
      <c r="K13" s="14"/>
    </row>
    <row r="14" spans="1:11" s="5" customFormat="1" ht="18.75" customHeight="1">
      <c r="A14" s="13">
        <v>12</v>
      </c>
      <c r="B14" s="14" t="s">
        <v>33</v>
      </c>
      <c r="C14" s="14" t="s">
        <v>34</v>
      </c>
      <c r="D14" s="14" t="s">
        <v>43</v>
      </c>
      <c r="E14" s="15">
        <v>72</v>
      </c>
      <c r="F14" s="15">
        <f t="shared" si="0"/>
        <v>28.8</v>
      </c>
      <c r="G14" s="15">
        <v>86.8</v>
      </c>
      <c r="H14" s="15">
        <f t="shared" si="1"/>
        <v>52.08</v>
      </c>
      <c r="I14" s="15">
        <f t="shared" si="2"/>
        <v>80.88</v>
      </c>
      <c r="J14" s="14" t="s">
        <v>44</v>
      </c>
      <c r="K14" s="14"/>
    </row>
    <row r="15" spans="1:11" s="5" customFormat="1" ht="18.75" customHeight="1">
      <c r="A15" s="13">
        <v>13</v>
      </c>
      <c r="B15" s="14" t="s">
        <v>33</v>
      </c>
      <c r="C15" s="14" t="s">
        <v>34</v>
      </c>
      <c r="D15" s="14" t="s">
        <v>45</v>
      </c>
      <c r="E15" s="15">
        <v>72</v>
      </c>
      <c r="F15" s="15">
        <f t="shared" si="0"/>
        <v>28.8</v>
      </c>
      <c r="G15" s="15">
        <v>86</v>
      </c>
      <c r="H15" s="15">
        <f t="shared" si="1"/>
        <v>51.6</v>
      </c>
      <c r="I15" s="15">
        <f t="shared" si="2"/>
        <v>80.4</v>
      </c>
      <c r="J15" s="14" t="s">
        <v>46</v>
      </c>
      <c r="K15" s="14"/>
    </row>
    <row r="16" spans="1:11" s="5" customFormat="1" ht="18.75" customHeight="1">
      <c r="A16" s="13">
        <v>14</v>
      </c>
      <c r="B16" s="14" t="s">
        <v>33</v>
      </c>
      <c r="C16" s="14" t="s">
        <v>34</v>
      </c>
      <c r="D16" s="14" t="s">
        <v>47</v>
      </c>
      <c r="E16" s="15">
        <v>65</v>
      </c>
      <c r="F16" s="15">
        <f t="shared" si="0"/>
        <v>26</v>
      </c>
      <c r="G16" s="15">
        <v>86.5</v>
      </c>
      <c r="H16" s="15">
        <f t="shared" si="1"/>
        <v>51.9</v>
      </c>
      <c r="I16" s="15">
        <f t="shared" si="2"/>
        <v>77.9</v>
      </c>
      <c r="J16" s="14" t="s">
        <v>48</v>
      </c>
      <c r="K16" s="14"/>
    </row>
    <row r="17" spans="1:11" s="5" customFormat="1" ht="18.75" customHeight="1">
      <c r="A17" s="13">
        <v>15</v>
      </c>
      <c r="B17" s="14" t="s">
        <v>49</v>
      </c>
      <c r="C17" s="14" t="s">
        <v>50</v>
      </c>
      <c r="D17" s="14" t="s">
        <v>51</v>
      </c>
      <c r="E17" s="19"/>
      <c r="F17" s="19"/>
      <c r="G17" s="15">
        <v>89</v>
      </c>
      <c r="H17" s="19"/>
      <c r="I17" s="15">
        <f>G17</f>
        <v>89</v>
      </c>
      <c r="J17" s="14" t="s">
        <v>20</v>
      </c>
      <c r="K17" s="14" t="s">
        <v>21</v>
      </c>
    </row>
    <row r="18" spans="1:11" s="5" customFormat="1" ht="18.75" customHeight="1">
      <c r="A18" s="13">
        <v>16</v>
      </c>
      <c r="B18" s="14" t="s">
        <v>49</v>
      </c>
      <c r="C18" s="14" t="s">
        <v>50</v>
      </c>
      <c r="D18" s="14" t="s">
        <v>52</v>
      </c>
      <c r="E18" s="19"/>
      <c r="F18" s="19"/>
      <c r="G18" s="15">
        <v>85.6</v>
      </c>
      <c r="H18" s="19"/>
      <c r="I18" s="15">
        <f>G18</f>
        <v>85.6</v>
      </c>
      <c r="J18" s="14" t="s">
        <v>32</v>
      </c>
      <c r="K18" s="14" t="s">
        <v>21</v>
      </c>
    </row>
    <row r="19" spans="1:11" s="10" customFormat="1" ht="18.75" customHeight="1">
      <c r="A19" s="13">
        <v>17</v>
      </c>
      <c r="B19" s="14" t="s">
        <v>53</v>
      </c>
      <c r="C19" s="14" t="s">
        <v>54</v>
      </c>
      <c r="D19" s="14" t="s">
        <v>55</v>
      </c>
      <c r="E19" s="15">
        <v>82</v>
      </c>
      <c r="F19" s="15">
        <f aca="true" t="shared" si="3" ref="F19:F25">0.4*E19</f>
        <v>32.800000000000004</v>
      </c>
      <c r="G19" s="15">
        <v>92.4</v>
      </c>
      <c r="H19" s="15">
        <f aca="true" t="shared" si="4" ref="H19:H25">0.6*G19</f>
        <v>55.440000000000005</v>
      </c>
      <c r="I19" s="15">
        <f aca="true" t="shared" si="5" ref="I19:I25">F19+H19</f>
        <v>88.24000000000001</v>
      </c>
      <c r="J19" s="14" t="s">
        <v>20</v>
      </c>
      <c r="K19" s="14" t="s">
        <v>21</v>
      </c>
    </row>
    <row r="20" spans="1:11" s="10" customFormat="1" ht="18.75" customHeight="1">
      <c r="A20" s="13">
        <v>18</v>
      </c>
      <c r="B20" s="14" t="s">
        <v>53</v>
      </c>
      <c r="C20" s="14" t="s">
        <v>54</v>
      </c>
      <c r="D20" s="14" t="s">
        <v>56</v>
      </c>
      <c r="E20" s="15">
        <v>82</v>
      </c>
      <c r="F20" s="15">
        <f t="shared" si="3"/>
        <v>32.800000000000004</v>
      </c>
      <c r="G20" s="15">
        <v>87.6</v>
      </c>
      <c r="H20" s="15">
        <f t="shared" si="4"/>
        <v>52.559999999999995</v>
      </c>
      <c r="I20" s="15">
        <f t="shared" si="5"/>
        <v>85.36</v>
      </c>
      <c r="J20" s="14" t="s">
        <v>32</v>
      </c>
      <c r="K20" s="14" t="s">
        <v>21</v>
      </c>
    </row>
    <row r="21" spans="1:11" s="10" customFormat="1" ht="18.75" customHeight="1">
      <c r="A21" s="13">
        <v>19</v>
      </c>
      <c r="B21" s="14" t="s">
        <v>53</v>
      </c>
      <c r="C21" s="14" t="s">
        <v>54</v>
      </c>
      <c r="D21" s="14" t="s">
        <v>57</v>
      </c>
      <c r="E21" s="15">
        <v>83</v>
      </c>
      <c r="F21" s="15">
        <f t="shared" si="3"/>
        <v>33.2</v>
      </c>
      <c r="G21" s="15">
        <v>82.2</v>
      </c>
      <c r="H21" s="15">
        <f t="shared" si="4"/>
        <v>49.32</v>
      </c>
      <c r="I21" s="15">
        <f t="shared" si="5"/>
        <v>82.52000000000001</v>
      </c>
      <c r="J21" s="14" t="s">
        <v>38</v>
      </c>
      <c r="K21" s="14"/>
    </row>
    <row r="22" spans="1:11" s="10" customFormat="1" ht="18.75" customHeight="1">
      <c r="A22" s="13">
        <v>20</v>
      </c>
      <c r="B22" s="14" t="s">
        <v>53</v>
      </c>
      <c r="C22" s="14" t="s">
        <v>54</v>
      </c>
      <c r="D22" s="14" t="s">
        <v>58</v>
      </c>
      <c r="E22" s="15">
        <v>72</v>
      </c>
      <c r="F22" s="15">
        <f t="shared" si="3"/>
        <v>28.8</v>
      </c>
      <c r="G22" s="15">
        <v>82</v>
      </c>
      <c r="H22" s="15">
        <f t="shared" si="4"/>
        <v>49.199999999999996</v>
      </c>
      <c r="I22" s="15">
        <f t="shared" si="5"/>
        <v>78</v>
      </c>
      <c r="J22" s="14" t="s">
        <v>40</v>
      </c>
      <c r="K22" s="14"/>
    </row>
    <row r="23" spans="1:11" s="10" customFormat="1" ht="18.75" customHeight="1">
      <c r="A23" s="13">
        <v>21</v>
      </c>
      <c r="B23" s="14" t="s">
        <v>53</v>
      </c>
      <c r="C23" s="14" t="s">
        <v>54</v>
      </c>
      <c r="D23" s="14" t="s">
        <v>59</v>
      </c>
      <c r="E23" s="15">
        <v>72</v>
      </c>
      <c r="F23" s="15">
        <f t="shared" si="3"/>
        <v>28.8</v>
      </c>
      <c r="G23" s="15">
        <v>80.8</v>
      </c>
      <c r="H23" s="15">
        <f t="shared" si="4"/>
        <v>48.48</v>
      </c>
      <c r="I23" s="15">
        <f t="shared" si="5"/>
        <v>77.28</v>
      </c>
      <c r="J23" s="14" t="s">
        <v>42</v>
      </c>
      <c r="K23" s="14"/>
    </row>
    <row r="24" spans="1:11" s="10" customFormat="1" ht="18.75" customHeight="1">
      <c r="A24" s="13">
        <v>22</v>
      </c>
      <c r="B24" s="14" t="s">
        <v>53</v>
      </c>
      <c r="C24" s="14" t="s">
        <v>54</v>
      </c>
      <c r="D24" s="14" t="s">
        <v>60</v>
      </c>
      <c r="E24" s="15">
        <v>72</v>
      </c>
      <c r="F24" s="15">
        <f t="shared" si="3"/>
        <v>28.8</v>
      </c>
      <c r="G24" s="15">
        <v>80.2</v>
      </c>
      <c r="H24" s="15">
        <f t="shared" si="4"/>
        <v>48.12</v>
      </c>
      <c r="I24" s="15">
        <f t="shared" si="5"/>
        <v>76.92</v>
      </c>
      <c r="J24" s="14" t="s">
        <v>44</v>
      </c>
      <c r="K24" s="14"/>
    </row>
    <row r="25" spans="1:11" s="10" customFormat="1" ht="18.75" customHeight="1">
      <c r="A25" s="13">
        <v>23</v>
      </c>
      <c r="B25" s="14" t="s">
        <v>53</v>
      </c>
      <c r="C25" s="14" t="s">
        <v>54</v>
      </c>
      <c r="D25" s="14" t="s">
        <v>61</v>
      </c>
      <c r="E25" s="15">
        <v>52</v>
      </c>
      <c r="F25" s="15">
        <f t="shared" si="3"/>
        <v>20.8</v>
      </c>
      <c r="G25" s="15">
        <v>80.6</v>
      </c>
      <c r="H25" s="15">
        <f t="shared" si="4"/>
        <v>48.35999999999999</v>
      </c>
      <c r="I25" s="15">
        <f t="shared" si="5"/>
        <v>69.16</v>
      </c>
      <c r="J25" s="14" t="s">
        <v>46</v>
      </c>
      <c r="K25" s="14"/>
    </row>
    <row r="26" spans="1:11" s="5" customFormat="1" ht="18.75" customHeight="1">
      <c r="A26" s="13">
        <v>24</v>
      </c>
      <c r="B26" s="14" t="s">
        <v>49</v>
      </c>
      <c r="C26" s="14" t="s">
        <v>62</v>
      </c>
      <c r="D26" s="14" t="s">
        <v>63</v>
      </c>
      <c r="E26" s="19"/>
      <c r="F26" s="19"/>
      <c r="G26" s="15">
        <v>93.4</v>
      </c>
      <c r="H26" s="19"/>
      <c r="I26" s="15">
        <f>G26</f>
        <v>93.4</v>
      </c>
      <c r="J26" s="14" t="s">
        <v>20</v>
      </c>
      <c r="K26" s="14" t="s">
        <v>21</v>
      </c>
    </row>
    <row r="27" spans="1:11" s="5" customFormat="1" ht="18.75" customHeight="1">
      <c r="A27" s="13">
        <v>25</v>
      </c>
      <c r="B27" s="14" t="s">
        <v>49</v>
      </c>
      <c r="C27" s="14" t="s">
        <v>62</v>
      </c>
      <c r="D27" s="14" t="s">
        <v>64</v>
      </c>
      <c r="E27" s="19"/>
      <c r="F27" s="19"/>
      <c r="G27" s="15">
        <v>81.4</v>
      </c>
      <c r="H27" s="19"/>
      <c r="I27" s="15">
        <f>G27</f>
        <v>81.4</v>
      </c>
      <c r="J27" s="14" t="s">
        <v>32</v>
      </c>
      <c r="K27" s="14"/>
    </row>
    <row r="28" spans="1:11" s="5" customFormat="1" ht="18.75" customHeight="1">
      <c r="A28" s="13">
        <v>26</v>
      </c>
      <c r="B28" s="14" t="s">
        <v>65</v>
      </c>
      <c r="C28" s="14" t="s">
        <v>66</v>
      </c>
      <c r="D28" s="14" t="s">
        <v>67</v>
      </c>
      <c r="E28" s="15">
        <v>64</v>
      </c>
      <c r="F28" s="15">
        <f aca="true" t="shared" si="6" ref="F28:F43">0.4*E28</f>
        <v>25.6</v>
      </c>
      <c r="G28" s="15">
        <v>85.2</v>
      </c>
      <c r="H28" s="15">
        <f aca="true" t="shared" si="7" ref="H28:H42">0.6*G28</f>
        <v>51.12</v>
      </c>
      <c r="I28" s="15">
        <f aca="true" t="shared" si="8" ref="I28:I42">F28+H28</f>
        <v>76.72</v>
      </c>
      <c r="J28" s="14" t="s">
        <v>20</v>
      </c>
      <c r="K28" s="14" t="s">
        <v>21</v>
      </c>
    </row>
    <row r="29" spans="1:11" s="10" customFormat="1" ht="18.75" customHeight="1">
      <c r="A29" s="13">
        <v>27</v>
      </c>
      <c r="B29" s="14" t="s">
        <v>68</v>
      </c>
      <c r="C29" s="14" t="s">
        <v>69</v>
      </c>
      <c r="D29" s="14" t="s">
        <v>19</v>
      </c>
      <c r="E29" s="15">
        <v>54</v>
      </c>
      <c r="F29" s="15">
        <f t="shared" si="6"/>
        <v>21.6</v>
      </c>
      <c r="G29" s="15">
        <v>85.32</v>
      </c>
      <c r="H29" s="15">
        <f t="shared" si="7"/>
        <v>51.19199999999999</v>
      </c>
      <c r="I29" s="15">
        <f t="shared" si="8"/>
        <v>72.792</v>
      </c>
      <c r="J29" s="14" t="s">
        <v>20</v>
      </c>
      <c r="K29" s="14" t="s">
        <v>21</v>
      </c>
    </row>
    <row r="30" spans="1:11" s="10" customFormat="1" ht="18.75" customHeight="1">
      <c r="A30" s="13">
        <v>28</v>
      </c>
      <c r="B30" s="14" t="s">
        <v>68</v>
      </c>
      <c r="C30" s="14" t="s">
        <v>69</v>
      </c>
      <c r="D30" s="14" t="s">
        <v>70</v>
      </c>
      <c r="E30" s="15">
        <v>50</v>
      </c>
      <c r="F30" s="15">
        <f t="shared" si="6"/>
        <v>20</v>
      </c>
      <c r="G30" s="15">
        <v>81.44</v>
      </c>
      <c r="H30" s="15">
        <f t="shared" si="7"/>
        <v>48.864</v>
      </c>
      <c r="I30" s="15">
        <f t="shared" si="8"/>
        <v>68.864</v>
      </c>
      <c r="J30" s="14" t="s">
        <v>32</v>
      </c>
      <c r="K30" s="14" t="s">
        <v>21</v>
      </c>
    </row>
    <row r="31" spans="1:11" s="5" customFormat="1" ht="18.75" customHeight="1">
      <c r="A31" s="13">
        <v>29</v>
      </c>
      <c r="B31" s="14" t="s">
        <v>49</v>
      </c>
      <c r="C31" s="14" t="s">
        <v>71</v>
      </c>
      <c r="D31" s="14" t="s">
        <v>72</v>
      </c>
      <c r="E31" s="15">
        <v>51</v>
      </c>
      <c r="F31" s="15">
        <f t="shared" si="6"/>
        <v>20.400000000000002</v>
      </c>
      <c r="G31" s="15">
        <v>88.88</v>
      </c>
      <c r="H31" s="15">
        <f t="shared" si="7"/>
        <v>53.327999999999996</v>
      </c>
      <c r="I31" s="15">
        <f t="shared" si="8"/>
        <v>73.728</v>
      </c>
      <c r="J31" s="14" t="s">
        <v>20</v>
      </c>
      <c r="K31" s="14" t="s">
        <v>21</v>
      </c>
    </row>
    <row r="32" spans="1:11" s="5" customFormat="1" ht="18.75" customHeight="1">
      <c r="A32" s="13">
        <v>30</v>
      </c>
      <c r="B32" s="14" t="s">
        <v>73</v>
      </c>
      <c r="C32" s="14" t="s">
        <v>74</v>
      </c>
      <c r="D32" s="14" t="s">
        <v>75</v>
      </c>
      <c r="E32" s="15">
        <v>85</v>
      </c>
      <c r="F32" s="15">
        <f t="shared" si="6"/>
        <v>34</v>
      </c>
      <c r="G32" s="15">
        <v>90.92</v>
      </c>
      <c r="H32" s="15">
        <f t="shared" si="7"/>
        <v>54.552</v>
      </c>
      <c r="I32" s="15">
        <f t="shared" si="8"/>
        <v>88.55199999999999</v>
      </c>
      <c r="J32" s="14" t="s">
        <v>20</v>
      </c>
      <c r="K32" s="14" t="s">
        <v>21</v>
      </c>
    </row>
    <row r="33" spans="1:11" s="5" customFormat="1" ht="18.75" customHeight="1">
      <c r="A33" s="13">
        <v>31</v>
      </c>
      <c r="B33" s="14" t="s">
        <v>73</v>
      </c>
      <c r="C33" s="14" t="s">
        <v>74</v>
      </c>
      <c r="D33" s="14" t="s">
        <v>76</v>
      </c>
      <c r="E33" s="15">
        <v>84</v>
      </c>
      <c r="F33" s="15">
        <f t="shared" si="6"/>
        <v>33.6</v>
      </c>
      <c r="G33" s="15">
        <v>91.12</v>
      </c>
      <c r="H33" s="15">
        <f t="shared" si="7"/>
        <v>54.672000000000004</v>
      </c>
      <c r="I33" s="15">
        <f t="shared" si="8"/>
        <v>88.272</v>
      </c>
      <c r="J33" s="14" t="s">
        <v>9</v>
      </c>
      <c r="K33" s="14" t="s">
        <v>21</v>
      </c>
    </row>
    <row r="34" spans="1:11" s="5" customFormat="1" ht="18.75" customHeight="1">
      <c r="A34" s="13">
        <v>32</v>
      </c>
      <c r="B34" s="14" t="s">
        <v>73</v>
      </c>
      <c r="C34" s="14" t="s">
        <v>74</v>
      </c>
      <c r="D34" s="14" t="s">
        <v>77</v>
      </c>
      <c r="E34" s="15">
        <v>88</v>
      </c>
      <c r="F34" s="15">
        <f t="shared" si="6"/>
        <v>35.2</v>
      </c>
      <c r="G34" s="15">
        <v>87.64</v>
      </c>
      <c r="H34" s="15">
        <f t="shared" si="7"/>
        <v>52.583999999999996</v>
      </c>
      <c r="I34" s="15">
        <f t="shared" si="8"/>
        <v>87.78399999999999</v>
      </c>
      <c r="J34" s="14" t="s">
        <v>10</v>
      </c>
      <c r="K34" s="14" t="s">
        <v>21</v>
      </c>
    </row>
    <row r="35" spans="1:11" s="5" customFormat="1" ht="18.75" customHeight="1">
      <c r="A35" s="13">
        <v>33</v>
      </c>
      <c r="B35" s="14" t="s">
        <v>73</v>
      </c>
      <c r="C35" s="14" t="s">
        <v>74</v>
      </c>
      <c r="D35" s="14" t="s">
        <v>78</v>
      </c>
      <c r="E35" s="15">
        <v>63</v>
      </c>
      <c r="F35" s="15">
        <f t="shared" si="6"/>
        <v>25.200000000000003</v>
      </c>
      <c r="G35" s="15">
        <v>87.24</v>
      </c>
      <c r="H35" s="15">
        <f t="shared" si="7"/>
        <v>52.343999999999994</v>
      </c>
      <c r="I35" s="15">
        <f t="shared" si="8"/>
        <v>77.544</v>
      </c>
      <c r="J35" s="14" t="s">
        <v>11</v>
      </c>
      <c r="K35" s="14"/>
    </row>
    <row r="36" spans="1:11" s="5" customFormat="1" ht="18.75" customHeight="1">
      <c r="A36" s="13">
        <v>34</v>
      </c>
      <c r="B36" s="14" t="s">
        <v>73</v>
      </c>
      <c r="C36" s="14" t="s">
        <v>74</v>
      </c>
      <c r="D36" s="14" t="s">
        <v>79</v>
      </c>
      <c r="E36" s="15">
        <v>68</v>
      </c>
      <c r="F36" s="15">
        <f t="shared" si="6"/>
        <v>27.200000000000003</v>
      </c>
      <c r="G36" s="15">
        <v>82.44</v>
      </c>
      <c r="H36" s="15">
        <f t="shared" si="7"/>
        <v>49.464</v>
      </c>
      <c r="I36" s="15">
        <f t="shared" si="8"/>
        <v>76.664</v>
      </c>
      <c r="J36" s="14" t="s">
        <v>12</v>
      </c>
      <c r="K36" s="14"/>
    </row>
    <row r="37" spans="1:11" s="5" customFormat="1" ht="18.75" customHeight="1">
      <c r="A37" s="13">
        <v>35</v>
      </c>
      <c r="B37" s="14" t="s">
        <v>73</v>
      </c>
      <c r="C37" s="14" t="s">
        <v>74</v>
      </c>
      <c r="D37" s="14" t="s">
        <v>80</v>
      </c>
      <c r="E37" s="15">
        <v>60</v>
      </c>
      <c r="F37" s="15">
        <f t="shared" si="6"/>
        <v>24</v>
      </c>
      <c r="G37" s="15">
        <v>81</v>
      </c>
      <c r="H37" s="15">
        <f t="shared" si="7"/>
        <v>48.6</v>
      </c>
      <c r="I37" s="15">
        <f t="shared" si="8"/>
        <v>72.6</v>
      </c>
      <c r="J37" s="14" t="s">
        <v>13</v>
      </c>
      <c r="K37" s="14"/>
    </row>
    <row r="38" spans="1:11" s="5" customFormat="1" ht="18.75" customHeight="1">
      <c r="A38" s="13">
        <v>36</v>
      </c>
      <c r="B38" s="14" t="s">
        <v>81</v>
      </c>
      <c r="C38" s="14" t="s">
        <v>82</v>
      </c>
      <c r="D38" s="14" t="s">
        <v>83</v>
      </c>
      <c r="E38" s="15">
        <v>88</v>
      </c>
      <c r="F38" s="15">
        <f t="shared" si="6"/>
        <v>35.2</v>
      </c>
      <c r="G38" s="15">
        <v>94</v>
      </c>
      <c r="H38" s="15">
        <f t="shared" si="7"/>
        <v>56.4</v>
      </c>
      <c r="I38" s="15">
        <f t="shared" si="8"/>
        <v>91.6</v>
      </c>
      <c r="J38" s="14" t="s">
        <v>20</v>
      </c>
      <c r="K38" s="14" t="s">
        <v>21</v>
      </c>
    </row>
    <row r="39" spans="1:11" s="5" customFormat="1" ht="18.75" customHeight="1">
      <c r="A39" s="13">
        <v>37</v>
      </c>
      <c r="B39" s="14" t="s">
        <v>81</v>
      </c>
      <c r="C39" s="14" t="s">
        <v>82</v>
      </c>
      <c r="D39" s="14" t="s">
        <v>84</v>
      </c>
      <c r="E39" s="15">
        <v>76</v>
      </c>
      <c r="F39" s="15">
        <f t="shared" si="6"/>
        <v>30.400000000000002</v>
      </c>
      <c r="G39" s="15">
        <v>83.6</v>
      </c>
      <c r="H39" s="15">
        <f t="shared" si="7"/>
        <v>50.16</v>
      </c>
      <c r="I39" s="15">
        <f t="shared" si="8"/>
        <v>80.56</v>
      </c>
      <c r="J39" s="14" t="s">
        <v>32</v>
      </c>
      <c r="K39" s="14"/>
    </row>
    <row r="40" spans="1:11" s="5" customFormat="1" ht="18.75" customHeight="1">
      <c r="A40" s="13">
        <v>38</v>
      </c>
      <c r="B40" s="14" t="s">
        <v>81</v>
      </c>
      <c r="C40" s="14" t="s">
        <v>82</v>
      </c>
      <c r="D40" s="14" t="s">
        <v>85</v>
      </c>
      <c r="E40" s="15">
        <v>76</v>
      </c>
      <c r="F40" s="15">
        <f t="shared" si="6"/>
        <v>30.400000000000002</v>
      </c>
      <c r="G40" s="15">
        <v>80.8</v>
      </c>
      <c r="H40" s="15">
        <f t="shared" si="7"/>
        <v>48.48</v>
      </c>
      <c r="I40" s="15">
        <f t="shared" si="8"/>
        <v>78.88</v>
      </c>
      <c r="J40" s="14" t="s">
        <v>38</v>
      </c>
      <c r="K40" s="14"/>
    </row>
    <row r="41" spans="1:11" s="5" customFormat="1" ht="18.75" customHeight="1">
      <c r="A41" s="13">
        <v>39</v>
      </c>
      <c r="B41" s="14" t="s">
        <v>81</v>
      </c>
      <c r="C41" s="14" t="s">
        <v>82</v>
      </c>
      <c r="D41" s="14" t="s">
        <v>86</v>
      </c>
      <c r="E41" s="15">
        <v>71</v>
      </c>
      <c r="F41" s="15">
        <f t="shared" si="6"/>
        <v>28.400000000000002</v>
      </c>
      <c r="G41" s="15">
        <v>81.4</v>
      </c>
      <c r="H41" s="15">
        <f t="shared" si="7"/>
        <v>48.84</v>
      </c>
      <c r="I41" s="15">
        <f t="shared" si="8"/>
        <v>77.24000000000001</v>
      </c>
      <c r="J41" s="14" t="s">
        <v>40</v>
      </c>
      <c r="K41" s="14"/>
    </row>
    <row r="42" spans="1:11" s="5" customFormat="1" ht="18.75" customHeight="1">
      <c r="A42" s="13">
        <v>40</v>
      </c>
      <c r="B42" s="14" t="s">
        <v>81</v>
      </c>
      <c r="C42" s="14" t="s">
        <v>82</v>
      </c>
      <c r="D42" s="14" t="s">
        <v>87</v>
      </c>
      <c r="E42" s="15">
        <v>61</v>
      </c>
      <c r="F42" s="15">
        <f t="shared" si="6"/>
        <v>24.400000000000002</v>
      </c>
      <c r="G42" s="15">
        <v>79.5</v>
      </c>
      <c r="H42" s="15">
        <f t="shared" si="7"/>
        <v>47.699999999999996</v>
      </c>
      <c r="I42" s="15">
        <f t="shared" si="8"/>
        <v>72.1</v>
      </c>
      <c r="J42" s="14" t="s">
        <v>42</v>
      </c>
      <c r="K42" s="14"/>
    </row>
    <row r="43" spans="1:11" s="5" customFormat="1" ht="18.75" customHeight="1">
      <c r="A43" s="13">
        <v>41</v>
      </c>
      <c r="B43" s="14" t="s">
        <v>81</v>
      </c>
      <c r="C43" s="14" t="s">
        <v>82</v>
      </c>
      <c r="D43" s="14" t="s">
        <v>88</v>
      </c>
      <c r="E43" s="15">
        <v>60</v>
      </c>
      <c r="F43" s="15">
        <f t="shared" si="6"/>
        <v>24</v>
      </c>
      <c r="G43" s="20"/>
      <c r="H43" s="19"/>
      <c r="I43" s="19"/>
      <c r="J43" s="21"/>
      <c r="K43" s="15" t="s">
        <v>89</v>
      </c>
    </row>
    <row r="44" spans="1:11" s="5" customFormat="1" ht="18.75" customHeight="1">
      <c r="A44" s="13">
        <v>42</v>
      </c>
      <c r="B44" s="14" t="s">
        <v>90</v>
      </c>
      <c r="C44" s="14" t="s">
        <v>91</v>
      </c>
      <c r="D44" s="14" t="s">
        <v>92</v>
      </c>
      <c r="E44" s="19"/>
      <c r="F44" s="19"/>
      <c r="G44" s="15">
        <v>86.64</v>
      </c>
      <c r="H44" s="19"/>
      <c r="I44" s="15">
        <f>G44</f>
        <v>86.64</v>
      </c>
      <c r="J44" s="14" t="s">
        <v>20</v>
      </c>
      <c r="K44" s="14" t="s">
        <v>21</v>
      </c>
    </row>
    <row r="45" spans="1:11" ht="19.5" customHeight="1">
      <c r="A45" s="8"/>
      <c r="B45" s="11"/>
      <c r="C45" s="11"/>
      <c r="D45" s="11"/>
      <c r="E45" s="11"/>
      <c r="F45" s="6"/>
      <c r="G45" s="7"/>
      <c r="H45" s="7"/>
      <c r="I45" s="7"/>
      <c r="J45" s="2"/>
      <c r="K45" s="3"/>
    </row>
    <row r="46" spans="1:11" ht="19.5" customHeight="1">
      <c r="A46" s="6"/>
      <c r="B46" s="9"/>
      <c r="C46" s="12"/>
      <c r="D46" s="12"/>
      <c r="E46" s="12"/>
      <c r="F46" s="12"/>
      <c r="G46" s="7"/>
      <c r="H46" s="7"/>
      <c r="I46" s="7"/>
      <c r="J46" s="2"/>
      <c r="K46" s="3"/>
    </row>
    <row r="47" spans="2:11" ht="19.5" customHeight="1">
      <c r="B47" s="1"/>
      <c r="C47" s="2"/>
      <c r="D47" s="1"/>
      <c r="E47" s="2"/>
      <c r="F47" s="2"/>
      <c r="G47" s="2"/>
      <c r="H47" s="2"/>
      <c r="I47" s="2"/>
      <c r="J47" s="2"/>
      <c r="K47" s="3"/>
    </row>
    <row r="48" spans="2:11" ht="19.5" customHeight="1">
      <c r="B48" s="1"/>
      <c r="C48" s="2"/>
      <c r="D48" s="1"/>
      <c r="E48" s="2"/>
      <c r="F48" s="2"/>
      <c r="G48" s="2"/>
      <c r="H48" s="2"/>
      <c r="I48" s="2"/>
      <c r="J48" s="2"/>
      <c r="K48" s="3"/>
    </row>
    <row r="49" spans="2:11" ht="19.5" customHeight="1">
      <c r="B49" s="1"/>
      <c r="C49" s="2"/>
      <c r="D49" s="1"/>
      <c r="E49" s="2"/>
      <c r="F49" s="2"/>
      <c r="G49" s="2"/>
      <c r="H49" s="2"/>
      <c r="I49" s="2"/>
      <c r="J49" s="2"/>
      <c r="K49" s="3"/>
    </row>
    <row r="50" spans="2:11" ht="19.5" customHeight="1">
      <c r="B50" s="1"/>
      <c r="C50" s="2"/>
      <c r="D50" s="1"/>
      <c r="E50" s="2"/>
      <c r="F50" s="2"/>
      <c r="G50" s="2"/>
      <c r="H50" s="2"/>
      <c r="I50" s="2"/>
      <c r="J50" s="2"/>
      <c r="K50" s="3"/>
    </row>
    <row r="51" spans="2:11" ht="19.5" customHeight="1">
      <c r="B51" s="1"/>
      <c r="C51" s="2"/>
      <c r="D51" s="1"/>
      <c r="E51" s="2"/>
      <c r="F51" s="2"/>
      <c r="G51" s="2"/>
      <c r="H51" s="2"/>
      <c r="I51" s="2"/>
      <c r="J51" s="2"/>
      <c r="K51" s="3"/>
    </row>
    <row r="52" spans="2:11" ht="19.5" customHeight="1">
      <c r="B52" s="1"/>
      <c r="C52" s="2"/>
      <c r="D52" s="1"/>
      <c r="E52" s="2"/>
      <c r="F52" s="2"/>
      <c r="G52" s="2"/>
      <c r="H52" s="2"/>
      <c r="I52" s="2"/>
      <c r="J52" s="2"/>
      <c r="K52" s="3"/>
    </row>
    <row r="53" spans="2:11" ht="19.5" customHeight="1">
      <c r="B53" s="1"/>
      <c r="C53" s="2"/>
      <c r="D53" s="1"/>
      <c r="E53" s="2"/>
      <c r="F53" s="2"/>
      <c r="G53" s="2"/>
      <c r="H53" s="2"/>
      <c r="I53" s="2"/>
      <c r="J53" s="2"/>
      <c r="K53" s="3"/>
    </row>
    <row r="54" spans="2:11" ht="19.5" customHeight="1">
      <c r="B54" s="1"/>
      <c r="C54" s="2"/>
      <c r="D54" s="1"/>
      <c r="E54" s="2"/>
      <c r="F54" s="2"/>
      <c r="G54" s="2"/>
      <c r="H54" s="2"/>
      <c r="I54" s="2"/>
      <c r="J54" s="2"/>
      <c r="K54" s="3"/>
    </row>
    <row r="55" spans="2:11" ht="19.5" customHeight="1">
      <c r="B55" s="1"/>
      <c r="C55" s="2"/>
      <c r="D55" s="1"/>
      <c r="E55" s="2"/>
      <c r="F55" s="2"/>
      <c r="G55" s="2"/>
      <c r="H55" s="2"/>
      <c r="I55" s="2"/>
      <c r="J55" s="2"/>
      <c r="K55" s="3"/>
    </row>
    <row r="56" spans="2:11" ht="19.5" customHeight="1">
      <c r="B56" s="1"/>
      <c r="C56" s="2"/>
      <c r="D56" s="1"/>
      <c r="E56" s="2"/>
      <c r="F56" s="2"/>
      <c r="G56" s="2"/>
      <c r="H56" s="2"/>
      <c r="I56" s="2"/>
      <c r="J56" s="2"/>
      <c r="K56" s="3"/>
    </row>
    <row r="57" spans="2:11" ht="19.5" customHeight="1">
      <c r="B57" s="1"/>
      <c r="C57" s="2"/>
      <c r="D57" s="1"/>
      <c r="E57" s="2"/>
      <c r="F57" s="2"/>
      <c r="G57" s="2"/>
      <c r="H57" s="2"/>
      <c r="I57" s="2"/>
      <c r="J57" s="2"/>
      <c r="K57" s="3"/>
    </row>
    <row r="58" spans="2:11" ht="19.5" customHeight="1">
      <c r="B58" s="1"/>
      <c r="C58" s="2"/>
      <c r="D58" s="1"/>
      <c r="E58" s="2"/>
      <c r="F58" s="2"/>
      <c r="G58" s="2"/>
      <c r="H58" s="2"/>
      <c r="I58" s="2"/>
      <c r="J58" s="2"/>
      <c r="K58" s="3"/>
    </row>
    <row r="59" spans="2:11" ht="19.5" customHeight="1">
      <c r="B59" s="1"/>
      <c r="C59" s="2"/>
      <c r="D59" s="1"/>
      <c r="E59" s="2"/>
      <c r="F59" s="2"/>
      <c r="G59" s="2"/>
      <c r="H59" s="2"/>
      <c r="I59" s="2"/>
      <c r="J59" s="2"/>
      <c r="K59" s="3"/>
    </row>
    <row r="60" spans="2:11" ht="19.5" customHeight="1">
      <c r="B60" s="1"/>
      <c r="C60" s="2"/>
      <c r="D60" s="1"/>
      <c r="E60" s="2"/>
      <c r="F60" s="2"/>
      <c r="G60" s="2"/>
      <c r="H60" s="2"/>
      <c r="I60" s="2"/>
      <c r="J60" s="2"/>
      <c r="K60" s="3"/>
    </row>
    <row r="61" spans="2:11" ht="19.5" customHeight="1">
      <c r="B61" s="1"/>
      <c r="C61" s="2"/>
      <c r="D61" s="1"/>
      <c r="E61" s="2"/>
      <c r="F61" s="2"/>
      <c r="G61" s="2"/>
      <c r="H61" s="2"/>
      <c r="I61" s="2"/>
      <c r="J61" s="2"/>
      <c r="K61" s="3"/>
    </row>
    <row r="62" spans="2:11" ht="19.5" customHeight="1">
      <c r="B62" s="1"/>
      <c r="C62" s="2"/>
      <c r="D62" s="1"/>
      <c r="E62" s="2"/>
      <c r="F62" s="2"/>
      <c r="G62" s="2"/>
      <c r="H62" s="2"/>
      <c r="I62" s="2"/>
      <c r="J62" s="2"/>
      <c r="K62" s="3"/>
    </row>
    <row r="63" spans="2:11" ht="19.5" customHeight="1">
      <c r="B63" s="1"/>
      <c r="C63" s="2"/>
      <c r="D63" s="1"/>
      <c r="E63" s="2"/>
      <c r="F63" s="2"/>
      <c r="G63" s="2"/>
      <c r="H63" s="2"/>
      <c r="I63" s="2"/>
      <c r="J63" s="2"/>
      <c r="K63" s="3"/>
    </row>
    <row r="64" spans="2:11" ht="19.5" customHeight="1">
      <c r="B64" s="1"/>
      <c r="C64" s="2"/>
      <c r="D64" s="1"/>
      <c r="E64" s="2"/>
      <c r="F64" s="2"/>
      <c r="G64" s="2"/>
      <c r="H64" s="2"/>
      <c r="I64" s="2"/>
      <c r="J64" s="2"/>
      <c r="K64" s="3"/>
    </row>
  </sheetData>
  <sheetProtection/>
  <mergeCells count="3">
    <mergeCell ref="A1:K1"/>
    <mergeCell ref="B45:E45"/>
    <mergeCell ref="C46:F46"/>
  </mergeCells>
  <printOptions horizontalCentered="1"/>
  <pageMargins left="0.7874015748031497" right="0.7874015748031497" top="0.7874015748031497" bottom="0.7874015748031497" header="0.196850393700787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笑笑baby</dc:creator>
  <cp:keywords/>
  <dc:description/>
  <cp:lastModifiedBy>杨小勇</cp:lastModifiedBy>
  <cp:lastPrinted>2018-07-24T00:39:11Z</cp:lastPrinted>
  <dcterms:created xsi:type="dcterms:W3CDTF">1996-12-17T01:32:42Z</dcterms:created>
  <dcterms:modified xsi:type="dcterms:W3CDTF">2018-07-24T00:39:11Z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