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tabRatio="894" activeTab="0"/>
  </bookViews>
  <sheets>
    <sheet name="拟聘用人员名单" sheetId="1" r:id="rId1"/>
  </sheets>
  <definedNames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<sst xmlns="http://schemas.openxmlformats.org/spreadsheetml/2006/main" count="251" uniqueCount="84">
  <si>
    <t>序号</t>
  </si>
  <si>
    <t>姓名</t>
  </si>
  <si>
    <t>性别</t>
  </si>
  <si>
    <t>报考单位</t>
  </si>
  <si>
    <t>职位编码</t>
  </si>
  <si>
    <t>笔试成绩</t>
  </si>
  <si>
    <t>笔试折合成绩</t>
  </si>
  <si>
    <t>备注</t>
  </si>
  <si>
    <t>李欢</t>
  </si>
  <si>
    <t>女</t>
  </si>
  <si>
    <t>汉源县科技情报所</t>
  </si>
  <si>
    <t>男</t>
  </si>
  <si>
    <t>张豪梅</t>
  </si>
  <si>
    <t>汉源县城乡居民养老保险管理局</t>
  </si>
  <si>
    <t>汉源县志愿服务中心</t>
  </si>
  <si>
    <t>汉源县财政投资评审中心</t>
  </si>
  <si>
    <t>姜涛</t>
  </si>
  <si>
    <t>汉源县安全生产应急救援管理办公室、汉源县扶贫发展中心、汉源县龙塘山无线发射台、汉源县学生资助管理中心、汉源县第一中学、汉源县第二中学各1名</t>
  </si>
  <si>
    <t>张忠清</t>
  </si>
  <si>
    <t>罗乾</t>
  </si>
  <si>
    <t>李聪</t>
  </si>
  <si>
    <t>汉源县人社局干部人事档案管理中心</t>
  </si>
  <si>
    <t>汉源县医疗保险管理局</t>
  </si>
  <si>
    <t>潘亚楠</t>
  </si>
  <si>
    <t>计莉珠</t>
  </si>
  <si>
    <t>汉源县药品不良反应监测评审中心</t>
  </si>
  <si>
    <t>张柳</t>
  </si>
  <si>
    <t>郭进雄</t>
  </si>
  <si>
    <t>汉源县公路工程质量监督站</t>
  </si>
  <si>
    <t>周界</t>
  </si>
  <si>
    <t>姜崴</t>
  </si>
  <si>
    <t>汉源县民营经济指导服务中心、汉源县工商信息服务中心各1名</t>
  </si>
  <si>
    <t>白静蓉</t>
  </si>
  <si>
    <t>赵雨露</t>
  </si>
  <si>
    <t>九襄国有林场2名、皇木国有林场1名</t>
  </si>
  <si>
    <t>杨英</t>
  </si>
  <si>
    <t>陈强百劲</t>
  </si>
  <si>
    <t>董明军</t>
  </si>
  <si>
    <t>汉源县水政监察大队</t>
  </si>
  <si>
    <t>赵鹏</t>
  </si>
  <si>
    <t>大树国土资源所</t>
  </si>
  <si>
    <t>龚凯</t>
  </si>
  <si>
    <t>陈俊宇</t>
  </si>
  <si>
    <t>汉源县职业高级中学</t>
  </si>
  <si>
    <t>杜木</t>
  </si>
  <si>
    <t>九襄水利站（九襄镇）、宜东水利站（西溪乡）各1名</t>
  </si>
  <si>
    <t>黄键</t>
  </si>
  <si>
    <t>汉源县档案馆</t>
  </si>
  <si>
    <t>张敬源</t>
  </si>
  <si>
    <t>彭川</t>
  </si>
  <si>
    <t>汉源县广播电视台</t>
  </si>
  <si>
    <t>白妙</t>
  </si>
  <si>
    <t>翁玉其</t>
  </si>
  <si>
    <t>乡镇农业服务中心（河南乡、宜东镇、富乡乡各1名）</t>
  </si>
  <si>
    <t>彭娜玲</t>
  </si>
  <si>
    <t>陈晓君</t>
  </si>
  <si>
    <t>李姣</t>
  </si>
  <si>
    <t>汉源县劳动人事争议仲裁院、汉源县法律援助中心各1名</t>
  </si>
  <si>
    <t>何鑫焱</t>
  </si>
  <si>
    <t>冯倩路</t>
  </si>
  <si>
    <t>赵建豪</t>
  </si>
  <si>
    <t>乡镇经济和社会事业服务中心（大田乡、料林乡各1名）</t>
  </si>
  <si>
    <t>李飞</t>
  </si>
  <si>
    <t>乡镇经济和社会事业中心（富林镇、梨园乡各1名）</t>
  </si>
  <si>
    <t>孙浩月</t>
  </si>
  <si>
    <t>乡镇经济和社会事业服务中心（三交乡、永利彝族乡、片马彝族乡各1名）</t>
  </si>
  <si>
    <t>陈洪伟</t>
  </si>
  <si>
    <t>康泸月</t>
  </si>
  <si>
    <t>华威羽</t>
  </si>
  <si>
    <t>面试成绩</t>
  </si>
  <si>
    <t>面试折合成绩</t>
  </si>
  <si>
    <t>考试总成绩</t>
  </si>
  <si>
    <t>总成绩排名</t>
  </si>
  <si>
    <t>附件</t>
  </si>
  <si>
    <t>体检情况</t>
  </si>
  <si>
    <t>考核情况</t>
  </si>
  <si>
    <t>聘用情况</t>
  </si>
  <si>
    <t>合格</t>
  </si>
  <si>
    <t>拟聘用</t>
  </si>
  <si>
    <t>汉源县2018年公开考试招聘综合类事业单位工作人员拟聘用人员名单（第一批）</t>
  </si>
  <si>
    <t>张德鉴</t>
  </si>
  <si>
    <t>男</t>
  </si>
  <si>
    <r>
      <rPr>
        <sz val="10"/>
        <rFont val="宋体"/>
        <family val="0"/>
      </rPr>
      <t>汉源县安全生产应急救援管理办公室、汉源县扶贫发展中心、汉源县龙塘山无线发射台、汉源县学生资助管理中心、汉源县第一中学、汉源县第二中学各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名</t>
    </r>
  </si>
  <si>
    <t>何松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</si>
</sst>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2"/>
      <name val="黑体"/>
      <family val="3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9" fillId="13" borderId="5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5" fillId="4" borderId="7" applyNumberFormat="0" applyAlignment="0" applyProtection="0"/>
    <xf numFmtId="0" fontId="2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1" fillId="0" borderId="9" xfId="41" applyFont="1" applyBorder="1" applyAlignment="1">
      <alignment horizontal="center" vertical="center" wrapText="1"/>
      <protection/>
    </xf>
    <xf numFmtId="0" fontId="22" fillId="0" borderId="9" xfId="41" applyFont="1" applyBorder="1" applyAlignment="1">
      <alignment horizontal="center" vertical="center" wrapText="1"/>
      <protection/>
    </xf>
    <xf numFmtId="0" fontId="22" fillId="0" borderId="9" xfId="42" applyFont="1" applyBorder="1" applyAlignment="1">
      <alignment horizontal="center" vertical="center" wrapText="1"/>
      <protection/>
    </xf>
    <xf numFmtId="0" fontId="23" fillId="0" borderId="9" xfId="42" applyFont="1" applyBorder="1" applyAlignment="1">
      <alignment horizontal="center" vertical="center" wrapText="1"/>
      <protection/>
    </xf>
    <xf numFmtId="0" fontId="22" fillId="0" borderId="9" xfId="42" applyFont="1" applyFill="1" applyBorder="1" applyAlignment="1">
      <alignment horizontal="center" vertical="center" wrapText="1"/>
      <protection/>
    </xf>
    <xf numFmtId="0" fontId="23" fillId="0" borderId="9" xfId="42" applyFont="1" applyFill="1" applyBorder="1" applyAlignment="1">
      <alignment horizontal="center" vertical="center" wrapText="1"/>
      <protection/>
    </xf>
    <xf numFmtId="176" fontId="22" fillId="0" borderId="9" xfId="42" applyNumberFormat="1" applyFont="1" applyFill="1" applyBorder="1" applyAlignment="1">
      <alignment horizontal="center" vertical="center" wrapText="1"/>
      <protection/>
    </xf>
    <xf numFmtId="0" fontId="18" fillId="0" borderId="9" xfId="42" applyFont="1" applyBorder="1" applyAlignment="1">
      <alignment horizontal="center" vertical="center" wrapText="1"/>
      <protection/>
    </xf>
    <xf numFmtId="0" fontId="23" fillId="4" borderId="9" xfId="42" applyFont="1" applyFill="1" applyBorder="1" applyAlignment="1">
      <alignment horizontal="center" vertical="center" wrapText="1"/>
      <protection/>
    </xf>
    <xf numFmtId="0" fontId="22" fillId="4" borderId="9" xfId="42" applyFont="1" applyFill="1" applyBorder="1" applyAlignment="1">
      <alignment horizontal="center" vertical="center" wrapText="1"/>
      <protection/>
    </xf>
    <xf numFmtId="176" fontId="21" fillId="0" borderId="9" xfId="41" applyNumberFormat="1" applyFont="1" applyBorder="1" applyAlignment="1">
      <alignment horizontal="center" vertical="center" wrapText="1"/>
      <protection/>
    </xf>
    <xf numFmtId="176" fontId="0" fillId="0" borderId="0" xfId="0" applyNumberFormat="1" applyFill="1" applyAlignment="1">
      <alignment/>
    </xf>
    <xf numFmtId="177" fontId="21" fillId="0" borderId="9" xfId="41" applyNumberFormat="1" applyFont="1" applyBorder="1" applyAlignment="1">
      <alignment horizontal="center" vertical="center" wrapText="1"/>
      <protection/>
    </xf>
    <xf numFmtId="176" fontId="21" fillId="4" borderId="9" xfId="41" applyNumberFormat="1" applyFont="1" applyFill="1" applyBorder="1" applyAlignment="1">
      <alignment horizontal="center" vertical="center" wrapText="1"/>
      <protection/>
    </xf>
    <xf numFmtId="177" fontId="21" fillId="4" borderId="9" xfId="41" applyNumberFormat="1" applyFont="1" applyFill="1" applyBorder="1" applyAlignment="1">
      <alignment horizontal="center" vertical="center" wrapText="1"/>
      <protection/>
    </xf>
    <xf numFmtId="0" fontId="21" fillId="4" borderId="9" xfId="41" applyFont="1" applyFill="1" applyBorder="1" applyAlignment="1">
      <alignment horizontal="center" vertical="center" wrapText="1"/>
      <protection/>
    </xf>
    <xf numFmtId="0" fontId="21" fillId="0" borderId="9" xfId="41" applyFont="1" applyBorder="1" applyAlignment="1">
      <alignment horizontal="center" vertical="center" wrapText="1"/>
      <protection/>
    </xf>
    <xf numFmtId="176" fontId="21" fillId="0" borderId="9" xfId="41" applyNumberFormat="1" applyFont="1" applyBorder="1" applyAlignment="1">
      <alignment horizontal="center" vertical="center" wrapText="1"/>
      <protection/>
    </xf>
    <xf numFmtId="177" fontId="27" fillId="0" borderId="9" xfId="41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2"/>
  <sheetViews>
    <sheetView tabSelected="1" zoomScalePageLayoutView="0" workbookViewId="0" topLeftCell="A34">
      <selection activeCell="A15" sqref="A15:A42"/>
    </sheetView>
  </sheetViews>
  <sheetFormatPr defaultColWidth="9.00390625" defaultRowHeight="14.25"/>
  <cols>
    <col min="1" max="1" width="5.125" style="0" customWidth="1"/>
    <col min="2" max="2" width="8.375" style="1" customWidth="1"/>
    <col min="3" max="3" width="4.875" style="1" customWidth="1"/>
    <col min="4" max="4" width="26.625" style="2" customWidth="1"/>
    <col min="5" max="5" width="7.875" style="1" customWidth="1"/>
    <col min="6" max="6" width="7.75390625" style="1" customWidth="1"/>
    <col min="7" max="7" width="6.875" style="1" customWidth="1"/>
    <col min="8" max="8" width="7.25390625" style="14" customWidth="1"/>
    <col min="9" max="9" width="6.75390625" style="14" customWidth="1"/>
    <col min="10" max="10" width="8.875" style="14" customWidth="1"/>
    <col min="11" max="11" width="6.375" style="14" customWidth="1"/>
    <col min="12" max="14" width="7.75390625" style="14" customWidth="1"/>
    <col min="15" max="15" width="6.125" style="1" customWidth="1"/>
    <col min="16" max="246" width="9.00390625" style="1" bestFit="1" customWidth="1"/>
  </cols>
  <sheetData>
    <row r="1" spans="1:15" ht="20.25" customHeight="1">
      <c r="A1" s="24" t="s">
        <v>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46" ht="26.25" customHeight="1">
      <c r="A2" s="22" t="s">
        <v>79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45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13" t="s">
        <v>69</v>
      </c>
      <c r="I3" s="13" t="s">
        <v>70</v>
      </c>
      <c r="J3" s="13" t="s">
        <v>71</v>
      </c>
      <c r="K3" s="13" t="s">
        <v>72</v>
      </c>
      <c r="L3" s="20" t="s">
        <v>74</v>
      </c>
      <c r="M3" s="20" t="s">
        <v>75</v>
      </c>
      <c r="N3" s="20" t="s">
        <v>76</v>
      </c>
      <c r="O3" s="3" t="s">
        <v>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33" customHeight="1">
      <c r="A4" s="4">
        <v>1</v>
      </c>
      <c r="B4" s="11" t="s">
        <v>8</v>
      </c>
      <c r="C4" s="6" t="s">
        <v>9</v>
      </c>
      <c r="D4" s="5" t="s">
        <v>10</v>
      </c>
      <c r="E4" s="5">
        <v>181401</v>
      </c>
      <c r="F4" s="5">
        <v>79.75</v>
      </c>
      <c r="G4" s="5">
        <v>47.85</v>
      </c>
      <c r="H4" s="13">
        <v>78.82</v>
      </c>
      <c r="I4" s="13">
        <f aca="true" t="shared" si="0" ref="I4:I12">H4*0.4</f>
        <v>31.528</v>
      </c>
      <c r="J4" s="13">
        <f aca="true" t="shared" si="1" ref="J4:J41">G4+I4</f>
        <v>79.378</v>
      </c>
      <c r="K4" s="15">
        <v>1</v>
      </c>
      <c r="L4" s="21" t="s">
        <v>77</v>
      </c>
      <c r="M4" s="21" t="s">
        <v>77</v>
      </c>
      <c r="N4" s="21" t="s">
        <v>78</v>
      </c>
      <c r="O4" s="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34.5" customHeight="1">
      <c r="A5" s="4">
        <v>2</v>
      </c>
      <c r="B5" s="11" t="s">
        <v>12</v>
      </c>
      <c r="C5" s="6" t="s">
        <v>9</v>
      </c>
      <c r="D5" s="5" t="s">
        <v>13</v>
      </c>
      <c r="E5" s="5">
        <v>181402</v>
      </c>
      <c r="F5" s="5">
        <v>75</v>
      </c>
      <c r="G5" s="5">
        <v>45</v>
      </c>
      <c r="H5" s="13">
        <v>81.86</v>
      </c>
      <c r="I5" s="13">
        <f t="shared" si="0"/>
        <v>32.744</v>
      </c>
      <c r="J5" s="13">
        <f t="shared" si="1"/>
        <v>77.744</v>
      </c>
      <c r="K5" s="15">
        <v>1</v>
      </c>
      <c r="L5" s="21" t="s">
        <v>77</v>
      </c>
      <c r="M5" s="21" t="s">
        <v>77</v>
      </c>
      <c r="N5" s="21" t="s">
        <v>78</v>
      </c>
      <c r="O5" s="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30.75" customHeight="1">
      <c r="A6" s="4">
        <v>3</v>
      </c>
      <c r="B6" s="11" t="s">
        <v>67</v>
      </c>
      <c r="C6" s="8" t="s">
        <v>9</v>
      </c>
      <c r="D6" s="8" t="s">
        <v>14</v>
      </c>
      <c r="E6" s="7">
        <v>181403</v>
      </c>
      <c r="F6" s="7">
        <v>72.9</v>
      </c>
      <c r="G6" s="9">
        <v>43.74</v>
      </c>
      <c r="H6" s="13">
        <v>83.38</v>
      </c>
      <c r="I6" s="13">
        <f t="shared" si="0"/>
        <v>33.352</v>
      </c>
      <c r="J6" s="13">
        <f t="shared" si="1"/>
        <v>77.092</v>
      </c>
      <c r="K6" s="15">
        <v>1</v>
      </c>
      <c r="L6" s="21" t="s">
        <v>77</v>
      </c>
      <c r="M6" s="21" t="s">
        <v>77</v>
      </c>
      <c r="N6" s="21" t="s">
        <v>78</v>
      </c>
      <c r="O6" s="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ht="33.75" customHeight="1">
      <c r="A7" s="4">
        <v>4</v>
      </c>
      <c r="B7" s="11" t="s">
        <v>16</v>
      </c>
      <c r="C7" s="6" t="s">
        <v>11</v>
      </c>
      <c r="D7" s="5" t="s">
        <v>15</v>
      </c>
      <c r="E7" s="5">
        <v>181404</v>
      </c>
      <c r="F7" s="5">
        <v>80.05</v>
      </c>
      <c r="G7" s="5">
        <v>48.03</v>
      </c>
      <c r="H7" s="13">
        <v>81.92</v>
      </c>
      <c r="I7" s="13">
        <f t="shared" si="0"/>
        <v>32.768</v>
      </c>
      <c r="J7" s="13">
        <f t="shared" si="1"/>
        <v>80.798</v>
      </c>
      <c r="K7" s="15">
        <v>1</v>
      </c>
      <c r="L7" s="21" t="s">
        <v>77</v>
      </c>
      <c r="M7" s="21" t="s">
        <v>77</v>
      </c>
      <c r="N7" s="21" t="s">
        <v>78</v>
      </c>
      <c r="O7" s="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ht="77.25" customHeight="1">
      <c r="A8" s="4">
        <v>5</v>
      </c>
      <c r="B8" s="11" t="s">
        <v>18</v>
      </c>
      <c r="C8" s="6" t="s">
        <v>9</v>
      </c>
      <c r="D8" s="5" t="s">
        <v>17</v>
      </c>
      <c r="E8" s="5">
        <v>181405</v>
      </c>
      <c r="F8" s="5">
        <v>81.35</v>
      </c>
      <c r="G8" s="5">
        <v>48.81</v>
      </c>
      <c r="H8" s="13">
        <v>80.88</v>
      </c>
      <c r="I8" s="13">
        <f t="shared" si="0"/>
        <v>32.352</v>
      </c>
      <c r="J8" s="13">
        <f t="shared" si="1"/>
        <v>81.162</v>
      </c>
      <c r="K8" s="15">
        <v>3</v>
      </c>
      <c r="L8" s="21" t="s">
        <v>77</v>
      </c>
      <c r="M8" s="21" t="s">
        <v>77</v>
      </c>
      <c r="N8" s="21" t="s">
        <v>78</v>
      </c>
      <c r="O8" s="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ht="77.25" customHeight="1">
      <c r="A9" s="4">
        <v>6</v>
      </c>
      <c r="B9" s="11" t="s">
        <v>19</v>
      </c>
      <c r="C9" s="6" t="s">
        <v>9</v>
      </c>
      <c r="D9" s="5" t="s">
        <v>17</v>
      </c>
      <c r="E9" s="5">
        <v>181405</v>
      </c>
      <c r="F9" s="5">
        <v>77.2</v>
      </c>
      <c r="G9" s="5">
        <v>46.32</v>
      </c>
      <c r="H9" s="13">
        <v>83.36</v>
      </c>
      <c r="I9" s="13">
        <f t="shared" si="0"/>
        <v>33.344</v>
      </c>
      <c r="J9" s="13">
        <f t="shared" si="1"/>
        <v>79.664</v>
      </c>
      <c r="K9" s="15">
        <v>5</v>
      </c>
      <c r="L9" s="21" t="s">
        <v>77</v>
      </c>
      <c r="M9" s="21" t="s">
        <v>77</v>
      </c>
      <c r="N9" s="21" t="s">
        <v>78</v>
      </c>
      <c r="O9" s="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77.25" customHeight="1">
      <c r="A10" s="4">
        <v>7</v>
      </c>
      <c r="B10" s="11" t="s">
        <v>80</v>
      </c>
      <c r="C10" s="6" t="s">
        <v>81</v>
      </c>
      <c r="D10" s="5" t="s">
        <v>82</v>
      </c>
      <c r="E10" s="5">
        <v>181405</v>
      </c>
      <c r="F10" s="5">
        <v>77.05</v>
      </c>
      <c r="G10" s="5">
        <v>46.23</v>
      </c>
      <c r="H10" s="13">
        <v>80.72</v>
      </c>
      <c r="I10" s="13">
        <v>32.29</v>
      </c>
      <c r="J10" s="13">
        <v>78.52</v>
      </c>
      <c r="K10" s="15">
        <v>7</v>
      </c>
      <c r="L10" s="15" t="s">
        <v>77</v>
      </c>
      <c r="M10" s="15" t="s">
        <v>77</v>
      </c>
      <c r="N10" s="15" t="s">
        <v>78</v>
      </c>
      <c r="O10" s="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38.25" customHeight="1">
      <c r="A11" s="4">
        <v>8</v>
      </c>
      <c r="B11" s="11" t="s">
        <v>20</v>
      </c>
      <c r="C11" s="6" t="s">
        <v>11</v>
      </c>
      <c r="D11" s="5" t="s">
        <v>21</v>
      </c>
      <c r="E11" s="5">
        <v>181406</v>
      </c>
      <c r="F11" s="5">
        <v>82.55</v>
      </c>
      <c r="G11" s="5">
        <v>49.53</v>
      </c>
      <c r="H11" s="13">
        <v>83.24</v>
      </c>
      <c r="I11" s="13">
        <f t="shared" si="0"/>
        <v>33.296</v>
      </c>
      <c r="J11" s="13">
        <f t="shared" si="1"/>
        <v>82.826</v>
      </c>
      <c r="K11" s="15">
        <v>1</v>
      </c>
      <c r="L11" s="21" t="s">
        <v>77</v>
      </c>
      <c r="M11" s="21" t="s">
        <v>77</v>
      </c>
      <c r="N11" s="21" t="s">
        <v>78</v>
      </c>
      <c r="O11" s="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38.25" customHeight="1">
      <c r="A12" s="4">
        <v>9</v>
      </c>
      <c r="B12" s="11" t="s">
        <v>23</v>
      </c>
      <c r="C12" s="6" t="s">
        <v>9</v>
      </c>
      <c r="D12" s="5" t="s">
        <v>22</v>
      </c>
      <c r="E12" s="5">
        <v>181407</v>
      </c>
      <c r="F12" s="5">
        <v>77.55</v>
      </c>
      <c r="G12" s="5">
        <v>46.53</v>
      </c>
      <c r="H12" s="13">
        <v>81</v>
      </c>
      <c r="I12" s="13">
        <f t="shared" si="0"/>
        <v>32.4</v>
      </c>
      <c r="J12" s="13">
        <f t="shared" si="1"/>
        <v>78.93</v>
      </c>
      <c r="K12" s="15">
        <v>1</v>
      </c>
      <c r="L12" s="21" t="s">
        <v>77</v>
      </c>
      <c r="M12" s="21" t="s">
        <v>77</v>
      </c>
      <c r="N12" s="21" t="s">
        <v>78</v>
      </c>
      <c r="O12" s="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38.25" customHeight="1">
      <c r="A13" s="4">
        <v>10</v>
      </c>
      <c r="B13" s="11" t="s">
        <v>24</v>
      </c>
      <c r="C13" s="6" t="s">
        <v>9</v>
      </c>
      <c r="D13" s="5" t="s">
        <v>22</v>
      </c>
      <c r="E13" s="5">
        <v>181407</v>
      </c>
      <c r="F13" s="5">
        <v>77.15</v>
      </c>
      <c r="G13" s="5">
        <v>46.29</v>
      </c>
      <c r="H13" s="13">
        <v>81.58</v>
      </c>
      <c r="I13" s="13">
        <f aca="true" t="shared" si="2" ref="I13:I21">H13*0.4</f>
        <v>32.632</v>
      </c>
      <c r="J13" s="13">
        <f t="shared" si="1"/>
        <v>78.922</v>
      </c>
      <c r="K13" s="15">
        <v>2</v>
      </c>
      <c r="L13" s="21" t="s">
        <v>77</v>
      </c>
      <c r="M13" s="21" t="s">
        <v>77</v>
      </c>
      <c r="N13" s="21" t="s">
        <v>78</v>
      </c>
      <c r="O13" s="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38.25" customHeight="1">
      <c r="A14" s="4">
        <v>11</v>
      </c>
      <c r="B14" s="11" t="s">
        <v>26</v>
      </c>
      <c r="C14" s="6" t="s">
        <v>9</v>
      </c>
      <c r="D14" s="5" t="s">
        <v>25</v>
      </c>
      <c r="E14" s="5">
        <v>181408</v>
      </c>
      <c r="F14" s="5">
        <v>75.2</v>
      </c>
      <c r="G14" s="5">
        <v>45.12</v>
      </c>
      <c r="H14" s="13">
        <v>82.46</v>
      </c>
      <c r="I14" s="13">
        <f t="shared" si="2"/>
        <v>32.984</v>
      </c>
      <c r="J14" s="13">
        <f t="shared" si="1"/>
        <v>78.104</v>
      </c>
      <c r="K14" s="15">
        <v>1</v>
      </c>
      <c r="L14" s="21" t="s">
        <v>77</v>
      </c>
      <c r="M14" s="21" t="s">
        <v>77</v>
      </c>
      <c r="N14" s="21" t="s">
        <v>78</v>
      </c>
      <c r="O14" s="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30" customHeight="1">
      <c r="A15" s="4">
        <v>12</v>
      </c>
      <c r="B15" s="11" t="s">
        <v>27</v>
      </c>
      <c r="C15" s="6" t="s">
        <v>11</v>
      </c>
      <c r="D15" s="5" t="s">
        <v>28</v>
      </c>
      <c r="E15" s="5">
        <v>181409</v>
      </c>
      <c r="F15" s="5">
        <v>82.05</v>
      </c>
      <c r="G15" s="5">
        <v>49.23</v>
      </c>
      <c r="H15" s="13">
        <v>82.16</v>
      </c>
      <c r="I15" s="13">
        <f t="shared" si="2"/>
        <v>32.864</v>
      </c>
      <c r="J15" s="13">
        <f t="shared" si="1"/>
        <v>82.094</v>
      </c>
      <c r="K15" s="15">
        <v>1</v>
      </c>
      <c r="L15" s="21" t="s">
        <v>77</v>
      </c>
      <c r="M15" s="21" t="s">
        <v>77</v>
      </c>
      <c r="N15" s="21" t="s">
        <v>78</v>
      </c>
      <c r="O15" s="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33" customHeight="1">
      <c r="A16" s="4">
        <v>13</v>
      </c>
      <c r="B16" s="11" t="s">
        <v>29</v>
      </c>
      <c r="C16" s="6" t="s">
        <v>11</v>
      </c>
      <c r="D16" s="5" t="s">
        <v>28</v>
      </c>
      <c r="E16" s="5">
        <v>181409</v>
      </c>
      <c r="F16" s="5">
        <v>78.85</v>
      </c>
      <c r="G16" s="5">
        <v>47.31</v>
      </c>
      <c r="H16" s="13">
        <v>81.92</v>
      </c>
      <c r="I16" s="13">
        <f t="shared" si="2"/>
        <v>32.768</v>
      </c>
      <c r="J16" s="13">
        <f t="shared" si="1"/>
        <v>80.078</v>
      </c>
      <c r="K16" s="15">
        <v>2</v>
      </c>
      <c r="L16" s="21" t="s">
        <v>77</v>
      </c>
      <c r="M16" s="21" t="s">
        <v>77</v>
      </c>
      <c r="N16" s="21" t="s">
        <v>78</v>
      </c>
      <c r="O16" s="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ht="54.75" customHeight="1">
      <c r="A17" s="4">
        <v>14</v>
      </c>
      <c r="B17" s="11" t="s">
        <v>30</v>
      </c>
      <c r="C17" s="6" t="s">
        <v>11</v>
      </c>
      <c r="D17" s="5" t="s">
        <v>31</v>
      </c>
      <c r="E17" s="5">
        <v>181411</v>
      </c>
      <c r="F17" s="5">
        <v>83.6</v>
      </c>
      <c r="G17" s="5">
        <v>50.16</v>
      </c>
      <c r="H17" s="13">
        <v>79.74</v>
      </c>
      <c r="I17" s="13">
        <f t="shared" si="2"/>
        <v>31.896</v>
      </c>
      <c r="J17" s="13">
        <f t="shared" si="1"/>
        <v>82.056</v>
      </c>
      <c r="K17" s="15">
        <v>1</v>
      </c>
      <c r="L17" s="21" t="s">
        <v>77</v>
      </c>
      <c r="M17" s="21" t="s">
        <v>77</v>
      </c>
      <c r="N17" s="21" t="s">
        <v>78</v>
      </c>
      <c r="O17" s="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ht="51.75" customHeight="1">
      <c r="A18" s="4">
        <v>15</v>
      </c>
      <c r="B18" s="11" t="s">
        <v>32</v>
      </c>
      <c r="C18" s="6" t="s">
        <v>9</v>
      </c>
      <c r="D18" s="5" t="s">
        <v>31</v>
      </c>
      <c r="E18" s="5">
        <v>181411</v>
      </c>
      <c r="F18" s="5">
        <v>79.45</v>
      </c>
      <c r="G18" s="5">
        <v>47.67</v>
      </c>
      <c r="H18" s="13">
        <v>78.02</v>
      </c>
      <c r="I18" s="13">
        <f t="shared" si="2"/>
        <v>31.208</v>
      </c>
      <c r="J18" s="13">
        <f t="shared" si="1"/>
        <v>78.878</v>
      </c>
      <c r="K18" s="15">
        <v>2</v>
      </c>
      <c r="L18" s="21" t="s">
        <v>77</v>
      </c>
      <c r="M18" s="21" t="s">
        <v>77</v>
      </c>
      <c r="N18" s="21" t="s">
        <v>78</v>
      </c>
      <c r="O18" s="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ht="54" customHeight="1">
      <c r="A19" s="4">
        <v>16</v>
      </c>
      <c r="B19" s="11" t="s">
        <v>33</v>
      </c>
      <c r="C19" s="6" t="s">
        <v>9</v>
      </c>
      <c r="D19" s="5" t="s">
        <v>34</v>
      </c>
      <c r="E19" s="5">
        <v>181412</v>
      </c>
      <c r="F19" s="5">
        <v>74.9</v>
      </c>
      <c r="G19" s="5">
        <v>44.94</v>
      </c>
      <c r="H19" s="13">
        <v>80.92</v>
      </c>
      <c r="I19" s="13">
        <f t="shared" si="2"/>
        <v>32.368</v>
      </c>
      <c r="J19" s="13">
        <f t="shared" si="1"/>
        <v>77.30799999999999</v>
      </c>
      <c r="K19" s="15">
        <v>1</v>
      </c>
      <c r="L19" s="21" t="s">
        <v>77</v>
      </c>
      <c r="M19" s="21" t="s">
        <v>77</v>
      </c>
      <c r="N19" s="21" t="s">
        <v>78</v>
      </c>
      <c r="O19" s="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54" customHeight="1">
      <c r="A20" s="4">
        <v>17</v>
      </c>
      <c r="B20" s="11" t="s">
        <v>35</v>
      </c>
      <c r="C20" s="6" t="s">
        <v>9</v>
      </c>
      <c r="D20" s="5" t="s">
        <v>34</v>
      </c>
      <c r="E20" s="5">
        <v>181412</v>
      </c>
      <c r="F20" s="5">
        <v>74.55</v>
      </c>
      <c r="G20" s="5">
        <v>44.73</v>
      </c>
      <c r="H20" s="13">
        <v>77.6</v>
      </c>
      <c r="I20" s="13">
        <f t="shared" si="2"/>
        <v>31.04</v>
      </c>
      <c r="J20" s="13">
        <f t="shared" si="1"/>
        <v>75.77</v>
      </c>
      <c r="K20" s="15">
        <v>2</v>
      </c>
      <c r="L20" s="21" t="s">
        <v>77</v>
      </c>
      <c r="M20" s="21" t="s">
        <v>77</v>
      </c>
      <c r="N20" s="21" t="s">
        <v>78</v>
      </c>
      <c r="O20" s="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54" customHeight="1">
      <c r="A21" s="4">
        <v>18</v>
      </c>
      <c r="B21" s="11" t="s">
        <v>36</v>
      </c>
      <c r="C21" s="6" t="s">
        <v>11</v>
      </c>
      <c r="D21" s="5" t="s">
        <v>34</v>
      </c>
      <c r="E21" s="5">
        <v>181412</v>
      </c>
      <c r="F21" s="5">
        <v>72.05</v>
      </c>
      <c r="G21" s="5">
        <v>43.23</v>
      </c>
      <c r="H21" s="13">
        <v>79.44</v>
      </c>
      <c r="I21" s="13">
        <f t="shared" si="2"/>
        <v>31.776</v>
      </c>
      <c r="J21" s="13">
        <f t="shared" si="1"/>
        <v>75.006</v>
      </c>
      <c r="K21" s="15">
        <v>3</v>
      </c>
      <c r="L21" s="21" t="s">
        <v>77</v>
      </c>
      <c r="M21" s="21" t="s">
        <v>77</v>
      </c>
      <c r="N21" s="21" t="s">
        <v>78</v>
      </c>
      <c r="O21" s="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38.25" customHeight="1">
      <c r="A22" s="4">
        <v>19</v>
      </c>
      <c r="B22" s="11" t="s">
        <v>37</v>
      </c>
      <c r="C22" s="6" t="s">
        <v>11</v>
      </c>
      <c r="D22" s="5" t="s">
        <v>38</v>
      </c>
      <c r="E22" s="5">
        <v>181413</v>
      </c>
      <c r="F22" s="5">
        <v>75.75</v>
      </c>
      <c r="G22" s="5">
        <v>45.45</v>
      </c>
      <c r="H22" s="13">
        <v>81.96</v>
      </c>
      <c r="I22" s="13">
        <f aca="true" t="shared" si="3" ref="I22:I35">H22*0.4</f>
        <v>32.784</v>
      </c>
      <c r="J22" s="13">
        <f t="shared" si="1"/>
        <v>78.23400000000001</v>
      </c>
      <c r="K22" s="15">
        <v>1</v>
      </c>
      <c r="L22" s="21" t="s">
        <v>77</v>
      </c>
      <c r="M22" s="21" t="s">
        <v>77</v>
      </c>
      <c r="N22" s="21" t="s">
        <v>78</v>
      </c>
      <c r="O22" s="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38.25" customHeight="1">
      <c r="A23" s="4">
        <v>20</v>
      </c>
      <c r="B23" s="11" t="s">
        <v>39</v>
      </c>
      <c r="C23" s="6" t="s">
        <v>11</v>
      </c>
      <c r="D23" s="5" t="s">
        <v>38</v>
      </c>
      <c r="E23" s="5">
        <v>181413</v>
      </c>
      <c r="F23" s="5">
        <v>71.65</v>
      </c>
      <c r="G23" s="5">
        <v>42.99</v>
      </c>
      <c r="H23" s="13">
        <v>81.74</v>
      </c>
      <c r="I23" s="13">
        <f t="shared" si="3"/>
        <v>32.696</v>
      </c>
      <c r="J23" s="13">
        <f t="shared" si="1"/>
        <v>75.686</v>
      </c>
      <c r="K23" s="15">
        <v>2</v>
      </c>
      <c r="L23" s="21" t="s">
        <v>77</v>
      </c>
      <c r="M23" s="21" t="s">
        <v>77</v>
      </c>
      <c r="N23" s="21" t="s">
        <v>78</v>
      </c>
      <c r="O23" s="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38.25" customHeight="1">
      <c r="A24" s="4">
        <v>21</v>
      </c>
      <c r="B24" s="12" t="s">
        <v>41</v>
      </c>
      <c r="C24" s="5" t="s">
        <v>11</v>
      </c>
      <c r="D24" s="5" t="s">
        <v>40</v>
      </c>
      <c r="E24" s="7">
        <v>181414</v>
      </c>
      <c r="F24" s="5">
        <v>79.9</v>
      </c>
      <c r="G24" s="5">
        <v>47.94</v>
      </c>
      <c r="H24" s="13">
        <v>79.9</v>
      </c>
      <c r="I24" s="13">
        <f t="shared" si="3"/>
        <v>31.960000000000004</v>
      </c>
      <c r="J24" s="13">
        <f t="shared" si="1"/>
        <v>79.9</v>
      </c>
      <c r="K24" s="15">
        <v>1</v>
      </c>
      <c r="L24" s="21" t="s">
        <v>77</v>
      </c>
      <c r="M24" s="21" t="s">
        <v>77</v>
      </c>
      <c r="N24" s="21" t="s">
        <v>78</v>
      </c>
      <c r="O24" s="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ht="38.25" customHeight="1">
      <c r="A25" s="4">
        <v>22</v>
      </c>
      <c r="B25" s="12" t="s">
        <v>42</v>
      </c>
      <c r="C25" s="5" t="s">
        <v>11</v>
      </c>
      <c r="D25" s="5" t="s">
        <v>43</v>
      </c>
      <c r="E25" s="7">
        <v>181415</v>
      </c>
      <c r="F25" s="5">
        <v>82.25</v>
      </c>
      <c r="G25" s="5">
        <v>49.35</v>
      </c>
      <c r="H25" s="13">
        <v>82.1</v>
      </c>
      <c r="I25" s="13">
        <f t="shared" si="3"/>
        <v>32.839999999999996</v>
      </c>
      <c r="J25" s="13">
        <f t="shared" si="1"/>
        <v>82.19</v>
      </c>
      <c r="K25" s="15">
        <v>1</v>
      </c>
      <c r="L25" s="21" t="s">
        <v>77</v>
      </c>
      <c r="M25" s="21" t="s">
        <v>77</v>
      </c>
      <c r="N25" s="21" t="s">
        <v>78</v>
      </c>
      <c r="O25" s="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38.25" customHeight="1">
      <c r="A26" s="4">
        <v>23</v>
      </c>
      <c r="B26" s="12" t="s">
        <v>44</v>
      </c>
      <c r="C26" s="12" t="s">
        <v>11</v>
      </c>
      <c r="D26" s="12" t="s">
        <v>45</v>
      </c>
      <c r="E26" s="12">
        <v>181416</v>
      </c>
      <c r="F26" s="12">
        <v>81.4</v>
      </c>
      <c r="G26" s="12">
        <v>48.84</v>
      </c>
      <c r="H26" s="16">
        <v>78.82</v>
      </c>
      <c r="I26" s="16">
        <f t="shared" si="3"/>
        <v>31.528</v>
      </c>
      <c r="J26" s="16">
        <f t="shared" si="1"/>
        <v>80.368</v>
      </c>
      <c r="K26" s="17">
        <v>1</v>
      </c>
      <c r="L26" s="21" t="s">
        <v>77</v>
      </c>
      <c r="M26" s="21" t="s">
        <v>77</v>
      </c>
      <c r="N26" s="21" t="s">
        <v>78</v>
      </c>
      <c r="O26" s="18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ht="38.25" customHeight="1">
      <c r="A27" s="4">
        <v>24</v>
      </c>
      <c r="B27" s="12" t="s">
        <v>46</v>
      </c>
      <c r="C27" s="12" t="s">
        <v>11</v>
      </c>
      <c r="D27" s="12" t="s">
        <v>45</v>
      </c>
      <c r="E27" s="12">
        <v>181416</v>
      </c>
      <c r="F27" s="12">
        <v>76.7</v>
      </c>
      <c r="G27" s="12">
        <v>46.02</v>
      </c>
      <c r="H27" s="16">
        <v>79.1</v>
      </c>
      <c r="I27" s="16">
        <f t="shared" si="3"/>
        <v>31.64</v>
      </c>
      <c r="J27" s="16">
        <f t="shared" si="1"/>
        <v>77.66</v>
      </c>
      <c r="K27" s="17">
        <v>2</v>
      </c>
      <c r="L27" s="21" t="s">
        <v>77</v>
      </c>
      <c r="M27" s="21" t="s">
        <v>77</v>
      </c>
      <c r="N27" s="21" t="s">
        <v>78</v>
      </c>
      <c r="O27" s="18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ht="38.25" customHeight="1">
      <c r="A28" s="4">
        <v>25</v>
      </c>
      <c r="B28" s="12" t="s">
        <v>48</v>
      </c>
      <c r="C28" s="5" t="s">
        <v>11</v>
      </c>
      <c r="D28" s="5" t="s">
        <v>47</v>
      </c>
      <c r="E28" s="7">
        <v>181417</v>
      </c>
      <c r="F28" s="5">
        <v>79.65</v>
      </c>
      <c r="G28" s="5">
        <v>47.79</v>
      </c>
      <c r="H28" s="13">
        <v>78.98</v>
      </c>
      <c r="I28" s="13">
        <f t="shared" si="3"/>
        <v>31.592000000000002</v>
      </c>
      <c r="J28" s="13">
        <f t="shared" si="1"/>
        <v>79.382</v>
      </c>
      <c r="K28" s="15">
        <v>1</v>
      </c>
      <c r="L28" s="21" t="s">
        <v>77</v>
      </c>
      <c r="M28" s="21" t="s">
        <v>77</v>
      </c>
      <c r="N28" s="21" t="s">
        <v>78</v>
      </c>
      <c r="O28" s="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ht="38.25" customHeight="1">
      <c r="A29" s="4">
        <v>26</v>
      </c>
      <c r="B29" s="12" t="s">
        <v>49</v>
      </c>
      <c r="C29" s="5" t="s">
        <v>11</v>
      </c>
      <c r="D29" s="5" t="s">
        <v>50</v>
      </c>
      <c r="E29" s="7">
        <v>181418</v>
      </c>
      <c r="F29" s="5">
        <v>74.3</v>
      </c>
      <c r="G29" s="5">
        <v>44.58</v>
      </c>
      <c r="H29" s="13">
        <v>79</v>
      </c>
      <c r="I29" s="13">
        <f t="shared" si="3"/>
        <v>31.6</v>
      </c>
      <c r="J29" s="13">
        <f t="shared" si="1"/>
        <v>76.18</v>
      </c>
      <c r="K29" s="15">
        <v>1</v>
      </c>
      <c r="L29" s="21" t="s">
        <v>77</v>
      </c>
      <c r="M29" s="21" t="s">
        <v>77</v>
      </c>
      <c r="N29" s="21" t="s">
        <v>78</v>
      </c>
      <c r="O29" s="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38.25" customHeight="1">
      <c r="A30" s="4">
        <v>27</v>
      </c>
      <c r="B30" s="11" t="s">
        <v>68</v>
      </c>
      <c r="C30" s="8" t="s">
        <v>11</v>
      </c>
      <c r="D30" s="10" t="s">
        <v>50</v>
      </c>
      <c r="E30" s="5">
        <v>181419</v>
      </c>
      <c r="F30" s="7">
        <v>65.5</v>
      </c>
      <c r="G30" s="9">
        <v>39.3</v>
      </c>
      <c r="H30" s="13">
        <v>81.3</v>
      </c>
      <c r="I30" s="13">
        <f t="shared" si="3"/>
        <v>32.52</v>
      </c>
      <c r="J30" s="13">
        <f t="shared" si="1"/>
        <v>71.82</v>
      </c>
      <c r="K30" s="15">
        <v>1</v>
      </c>
      <c r="L30" s="21" t="s">
        <v>77</v>
      </c>
      <c r="M30" s="21" t="s">
        <v>77</v>
      </c>
      <c r="N30" s="21" t="s">
        <v>78</v>
      </c>
      <c r="O30" s="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ht="51.75" customHeight="1">
      <c r="A31" s="4">
        <v>28</v>
      </c>
      <c r="B31" s="12" t="s">
        <v>51</v>
      </c>
      <c r="C31" s="5" t="s">
        <v>9</v>
      </c>
      <c r="D31" s="5" t="s">
        <v>50</v>
      </c>
      <c r="E31" s="7">
        <v>181420</v>
      </c>
      <c r="F31" s="5">
        <v>69.25</v>
      </c>
      <c r="G31" s="5">
        <v>41.55</v>
      </c>
      <c r="H31" s="13">
        <v>83.24</v>
      </c>
      <c r="I31" s="13">
        <f t="shared" si="3"/>
        <v>33.296</v>
      </c>
      <c r="J31" s="13">
        <f t="shared" si="1"/>
        <v>74.846</v>
      </c>
      <c r="K31" s="15">
        <v>1</v>
      </c>
      <c r="L31" s="21" t="s">
        <v>77</v>
      </c>
      <c r="M31" s="21" t="s">
        <v>77</v>
      </c>
      <c r="N31" s="21" t="s">
        <v>78</v>
      </c>
      <c r="O31" s="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38.25" customHeight="1">
      <c r="A32" s="4">
        <v>29</v>
      </c>
      <c r="B32" s="12" t="s">
        <v>52</v>
      </c>
      <c r="C32" s="12" t="s">
        <v>11</v>
      </c>
      <c r="D32" s="12" t="s">
        <v>50</v>
      </c>
      <c r="E32" s="12">
        <v>181422</v>
      </c>
      <c r="F32" s="12">
        <v>74.95</v>
      </c>
      <c r="G32" s="12">
        <v>44.97</v>
      </c>
      <c r="H32" s="16">
        <v>78.8</v>
      </c>
      <c r="I32" s="16">
        <f t="shared" si="3"/>
        <v>31.52</v>
      </c>
      <c r="J32" s="16">
        <f t="shared" si="1"/>
        <v>76.49</v>
      </c>
      <c r="K32" s="17">
        <v>1</v>
      </c>
      <c r="L32" s="21" t="s">
        <v>77</v>
      </c>
      <c r="M32" s="21" t="s">
        <v>77</v>
      </c>
      <c r="N32" s="21" t="s">
        <v>78</v>
      </c>
      <c r="O32" s="18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ht="51.75" customHeight="1">
      <c r="A33" s="4">
        <v>30</v>
      </c>
      <c r="B33" s="12" t="s">
        <v>54</v>
      </c>
      <c r="C33" s="5" t="s">
        <v>9</v>
      </c>
      <c r="D33" s="5" t="s">
        <v>53</v>
      </c>
      <c r="E33" s="7">
        <v>181423</v>
      </c>
      <c r="F33" s="5">
        <v>73.4</v>
      </c>
      <c r="G33" s="5">
        <v>44.04</v>
      </c>
      <c r="H33" s="13">
        <v>83.1</v>
      </c>
      <c r="I33" s="13">
        <f t="shared" si="3"/>
        <v>33.24</v>
      </c>
      <c r="J33" s="13">
        <f t="shared" si="1"/>
        <v>77.28</v>
      </c>
      <c r="K33" s="15">
        <v>1</v>
      </c>
      <c r="L33" s="21" t="s">
        <v>77</v>
      </c>
      <c r="M33" s="21" t="s">
        <v>77</v>
      </c>
      <c r="N33" s="21" t="s">
        <v>78</v>
      </c>
      <c r="O33" s="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ht="52.5" customHeight="1">
      <c r="A34" s="4">
        <v>31</v>
      </c>
      <c r="B34" s="12" t="s">
        <v>56</v>
      </c>
      <c r="C34" s="5" t="s">
        <v>9</v>
      </c>
      <c r="D34" s="5" t="s">
        <v>53</v>
      </c>
      <c r="E34" s="7">
        <v>181423</v>
      </c>
      <c r="F34" s="5">
        <v>67.25</v>
      </c>
      <c r="G34" s="5">
        <v>40.35</v>
      </c>
      <c r="H34" s="13">
        <v>83.92</v>
      </c>
      <c r="I34" s="13">
        <f t="shared" si="3"/>
        <v>33.568000000000005</v>
      </c>
      <c r="J34" s="13">
        <f t="shared" si="1"/>
        <v>73.918</v>
      </c>
      <c r="K34" s="15">
        <v>3</v>
      </c>
      <c r="L34" s="21" t="s">
        <v>77</v>
      </c>
      <c r="M34" s="21" t="s">
        <v>77</v>
      </c>
      <c r="N34" s="21" t="s">
        <v>78</v>
      </c>
      <c r="O34" s="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ht="53.25" customHeight="1">
      <c r="A35" s="4">
        <v>32</v>
      </c>
      <c r="B35" s="12" t="s">
        <v>55</v>
      </c>
      <c r="C35" s="5" t="s">
        <v>9</v>
      </c>
      <c r="D35" s="5" t="s">
        <v>53</v>
      </c>
      <c r="E35" s="7">
        <v>181423</v>
      </c>
      <c r="F35" s="5">
        <v>72.55</v>
      </c>
      <c r="G35" s="5">
        <v>43.53</v>
      </c>
      <c r="H35" s="13">
        <v>74.3</v>
      </c>
      <c r="I35" s="13">
        <f t="shared" si="3"/>
        <v>29.72</v>
      </c>
      <c r="J35" s="13">
        <f t="shared" si="1"/>
        <v>73.25</v>
      </c>
      <c r="K35" s="15">
        <v>4</v>
      </c>
      <c r="L35" s="21" t="s">
        <v>77</v>
      </c>
      <c r="M35" s="21" t="s">
        <v>77</v>
      </c>
      <c r="N35" s="21" t="s">
        <v>78</v>
      </c>
      <c r="O35" s="3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ht="46.5" customHeight="1">
      <c r="A36" s="4">
        <v>33</v>
      </c>
      <c r="B36" s="12" t="s">
        <v>58</v>
      </c>
      <c r="C36" s="5" t="s">
        <v>11</v>
      </c>
      <c r="D36" s="5" t="s">
        <v>57</v>
      </c>
      <c r="E36" s="7">
        <v>181425</v>
      </c>
      <c r="F36" s="5">
        <v>75.65</v>
      </c>
      <c r="G36" s="5">
        <v>45.39</v>
      </c>
      <c r="H36" s="13">
        <v>77.98</v>
      </c>
      <c r="I36" s="13">
        <f aca="true" t="shared" si="4" ref="I36:I41">H36*0.4</f>
        <v>31.192000000000004</v>
      </c>
      <c r="J36" s="13">
        <f t="shared" si="1"/>
        <v>76.58200000000001</v>
      </c>
      <c r="K36" s="15">
        <v>2</v>
      </c>
      <c r="L36" s="21" t="s">
        <v>77</v>
      </c>
      <c r="M36" s="21" t="s">
        <v>77</v>
      </c>
      <c r="N36" s="21" t="s">
        <v>78</v>
      </c>
      <c r="O36" s="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ht="54" customHeight="1">
      <c r="A37" s="4">
        <v>34</v>
      </c>
      <c r="B37" s="12" t="s">
        <v>59</v>
      </c>
      <c r="C37" s="5" t="s">
        <v>9</v>
      </c>
      <c r="D37" s="5" t="s">
        <v>57</v>
      </c>
      <c r="E37" s="7">
        <v>181425</v>
      </c>
      <c r="F37" s="5">
        <v>73.8</v>
      </c>
      <c r="G37" s="5">
        <v>44.28</v>
      </c>
      <c r="H37" s="13">
        <v>78.76</v>
      </c>
      <c r="I37" s="13">
        <f t="shared" si="4"/>
        <v>31.504000000000005</v>
      </c>
      <c r="J37" s="13">
        <f t="shared" si="1"/>
        <v>75.784</v>
      </c>
      <c r="K37" s="15">
        <v>3</v>
      </c>
      <c r="L37" s="21" t="s">
        <v>77</v>
      </c>
      <c r="M37" s="21" t="s">
        <v>77</v>
      </c>
      <c r="N37" s="21" t="s">
        <v>78</v>
      </c>
      <c r="O37" s="19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:246" ht="54.75" customHeight="1">
      <c r="A38" s="4">
        <v>35</v>
      </c>
      <c r="B38" s="12" t="s">
        <v>60</v>
      </c>
      <c r="C38" s="12" t="s">
        <v>11</v>
      </c>
      <c r="D38" s="5" t="s">
        <v>61</v>
      </c>
      <c r="E38" s="7">
        <v>181426</v>
      </c>
      <c r="F38" s="5">
        <v>81.55</v>
      </c>
      <c r="G38" s="5">
        <v>48.93</v>
      </c>
      <c r="H38" s="13">
        <v>79.94</v>
      </c>
      <c r="I38" s="13">
        <f t="shared" si="4"/>
        <v>31.976</v>
      </c>
      <c r="J38" s="13">
        <f t="shared" si="1"/>
        <v>80.906</v>
      </c>
      <c r="K38" s="15">
        <v>1</v>
      </c>
      <c r="L38" s="21" t="s">
        <v>77</v>
      </c>
      <c r="M38" s="21" t="s">
        <v>77</v>
      </c>
      <c r="N38" s="21" t="s">
        <v>78</v>
      </c>
      <c r="O38" s="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46" ht="53.25" customHeight="1">
      <c r="A39" s="4">
        <v>36</v>
      </c>
      <c r="B39" s="12" t="s">
        <v>62</v>
      </c>
      <c r="C39" s="12" t="s">
        <v>11</v>
      </c>
      <c r="D39" s="5" t="s">
        <v>61</v>
      </c>
      <c r="E39" s="7">
        <v>181426</v>
      </c>
      <c r="F39" s="5">
        <v>79.25</v>
      </c>
      <c r="G39" s="5">
        <v>47.55</v>
      </c>
      <c r="H39" s="13">
        <v>82.52</v>
      </c>
      <c r="I39" s="13">
        <f t="shared" si="4"/>
        <v>33.008</v>
      </c>
      <c r="J39" s="13">
        <f t="shared" si="1"/>
        <v>80.55799999999999</v>
      </c>
      <c r="K39" s="15">
        <v>2</v>
      </c>
      <c r="L39" s="21" t="s">
        <v>77</v>
      </c>
      <c r="M39" s="21" t="s">
        <v>77</v>
      </c>
      <c r="N39" s="21" t="s">
        <v>78</v>
      </c>
      <c r="O39" s="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ht="49.5" customHeight="1">
      <c r="A40" s="4">
        <v>37</v>
      </c>
      <c r="B40" s="12" t="s">
        <v>64</v>
      </c>
      <c r="C40" s="5" t="s">
        <v>9</v>
      </c>
      <c r="D40" s="5" t="s">
        <v>63</v>
      </c>
      <c r="E40" s="7">
        <v>181427</v>
      </c>
      <c r="F40" s="5">
        <v>74.35</v>
      </c>
      <c r="G40" s="5">
        <v>44.61</v>
      </c>
      <c r="H40" s="13">
        <v>83.98</v>
      </c>
      <c r="I40" s="13">
        <f t="shared" si="4"/>
        <v>33.592000000000006</v>
      </c>
      <c r="J40" s="13">
        <f t="shared" si="1"/>
        <v>78.202</v>
      </c>
      <c r="K40" s="15">
        <v>2</v>
      </c>
      <c r="L40" s="21" t="s">
        <v>77</v>
      </c>
      <c r="M40" s="21" t="s">
        <v>77</v>
      </c>
      <c r="N40" s="21" t="s">
        <v>78</v>
      </c>
      <c r="O40" s="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" ht="67.5" customHeight="1">
      <c r="A41" s="4">
        <v>38</v>
      </c>
      <c r="B41" s="12" t="s">
        <v>66</v>
      </c>
      <c r="C41" s="5" t="s">
        <v>11</v>
      </c>
      <c r="D41" s="5" t="s">
        <v>65</v>
      </c>
      <c r="E41" s="7">
        <v>181428</v>
      </c>
      <c r="F41" s="5">
        <v>73.35</v>
      </c>
      <c r="G41" s="5">
        <v>44.01</v>
      </c>
      <c r="H41" s="13">
        <v>78.48</v>
      </c>
      <c r="I41" s="13">
        <f t="shared" si="4"/>
        <v>31.392000000000003</v>
      </c>
      <c r="J41" s="13">
        <f t="shared" si="1"/>
        <v>75.402</v>
      </c>
      <c r="K41" s="15">
        <v>2</v>
      </c>
      <c r="L41" s="21" t="s">
        <v>77</v>
      </c>
      <c r="M41" s="21" t="s">
        <v>77</v>
      </c>
      <c r="N41" s="21" t="s">
        <v>78</v>
      </c>
      <c r="O41" s="3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6" ht="67.5" customHeight="1">
      <c r="A42" s="4">
        <v>39</v>
      </c>
      <c r="B42" s="12" t="s">
        <v>83</v>
      </c>
      <c r="C42" s="5" t="s">
        <v>11</v>
      </c>
      <c r="D42" s="5" t="s">
        <v>65</v>
      </c>
      <c r="E42" s="7">
        <v>181428</v>
      </c>
      <c r="F42" s="5">
        <v>66.05</v>
      </c>
      <c r="G42" s="5">
        <v>39.63</v>
      </c>
      <c r="H42" s="13">
        <v>83.2</v>
      </c>
      <c r="I42" s="13">
        <f>H42*0.4</f>
        <v>33.28</v>
      </c>
      <c r="J42" s="13">
        <f>G42+I42</f>
        <v>72.91</v>
      </c>
      <c r="K42" s="15">
        <v>3</v>
      </c>
      <c r="L42" s="21" t="s">
        <v>77</v>
      </c>
      <c r="M42" s="21" t="s">
        <v>77</v>
      </c>
      <c r="N42" s="21" t="s">
        <v>78</v>
      </c>
      <c r="O42" s="3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</row>
  </sheetData>
  <sheetProtection/>
  <mergeCells count="2">
    <mergeCell ref="A2:O2"/>
    <mergeCell ref="A1:O1"/>
  </mergeCells>
  <printOptions/>
  <pageMargins left="0.2361111111111111" right="0.11805555555555555" top="0.5111111111111111" bottom="0.4395833333333333" header="0.3145833333333333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kszx</cp:lastModifiedBy>
  <cp:lastPrinted>2018-07-16T02:09:15Z</cp:lastPrinted>
  <dcterms:created xsi:type="dcterms:W3CDTF">2017-11-27T07:40:14Z</dcterms:created>
  <dcterms:modified xsi:type="dcterms:W3CDTF">2018-07-30T02:25:17Z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