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<sst xmlns="http://schemas.openxmlformats.org/spreadsheetml/2006/main" count="245" uniqueCount="100">
  <si>
    <t>序号</t>
  </si>
  <si>
    <t>姓名</t>
  </si>
  <si>
    <t>报考岗位</t>
  </si>
  <si>
    <t>岗位代码</t>
  </si>
  <si>
    <t>参加工作时间</t>
  </si>
  <si>
    <t>加分</t>
  </si>
  <si>
    <t>文海燕</t>
  </si>
  <si>
    <t>初中数学</t>
  </si>
  <si>
    <t>小学语文</t>
  </si>
  <si>
    <t>王琳</t>
  </si>
  <si>
    <t>小学数学</t>
  </si>
  <si>
    <t>郑丹</t>
  </si>
  <si>
    <t>姜芳</t>
  </si>
  <si>
    <t>初中英语</t>
  </si>
  <si>
    <t>王燕</t>
  </si>
  <si>
    <t>毛利森</t>
  </si>
  <si>
    <t>蒲蓉</t>
  </si>
  <si>
    <t>王霞</t>
  </si>
  <si>
    <t>杨园</t>
  </si>
  <si>
    <t>王建华</t>
  </si>
  <si>
    <t>吴晓梅</t>
  </si>
  <si>
    <t>李春辉</t>
  </si>
  <si>
    <t>郭文静</t>
  </si>
  <si>
    <t>郭丽群</t>
  </si>
  <si>
    <t>初中物理</t>
  </si>
  <si>
    <t>王丹</t>
  </si>
  <si>
    <t>赖登亮</t>
  </si>
  <si>
    <t>侯晓芳</t>
  </si>
  <si>
    <t>唐伟</t>
  </si>
  <si>
    <t>尹林</t>
  </si>
  <si>
    <t>2018217</t>
  </si>
  <si>
    <t>贾林玉</t>
  </si>
  <si>
    <t>张娉婷</t>
  </si>
  <si>
    <t>任亦晨</t>
  </si>
  <si>
    <t>袁清花</t>
  </si>
  <si>
    <t>陈羊鸣</t>
  </si>
  <si>
    <t>张岚</t>
  </si>
  <si>
    <t>胥娟</t>
  </si>
  <si>
    <t>聂静</t>
  </si>
  <si>
    <t>选调总成绩</t>
  </si>
  <si>
    <t>是否进入体检</t>
  </si>
  <si>
    <t>初中数学</t>
  </si>
  <si>
    <t>谢莉</t>
  </si>
  <si>
    <t>苏红</t>
  </si>
  <si>
    <t>何慧</t>
  </si>
  <si>
    <t>蒋淑明</t>
  </si>
  <si>
    <t>李信</t>
  </si>
  <si>
    <t>胥亚娟</t>
  </si>
  <si>
    <t>胥江帆</t>
  </si>
  <si>
    <t>初中物理</t>
  </si>
  <si>
    <t>赵霁</t>
  </si>
  <si>
    <t>赵心泷</t>
  </si>
  <si>
    <t>殷玉彬</t>
  </si>
  <si>
    <t>李丹迪</t>
  </si>
  <si>
    <t>陈杰</t>
  </si>
  <si>
    <t xml:space="preserve">初中物理 </t>
  </si>
  <si>
    <t>龚军</t>
  </si>
  <si>
    <t>黄华</t>
  </si>
  <si>
    <t>初中英语</t>
  </si>
  <si>
    <t>蒲华平</t>
  </si>
  <si>
    <t>敬烁民</t>
  </si>
  <si>
    <t>冯琪</t>
  </si>
  <si>
    <t>李建红</t>
  </si>
  <si>
    <t>唐小梅</t>
  </si>
  <si>
    <t>黄文丽</t>
  </si>
  <si>
    <t>王朝鑫</t>
  </si>
  <si>
    <t>吉星霖</t>
  </si>
  <si>
    <t>何燕</t>
  </si>
  <si>
    <t>小学数学</t>
  </si>
  <si>
    <t>杨黎明</t>
  </si>
  <si>
    <t>张燕</t>
  </si>
  <si>
    <t>杨艳敏</t>
  </si>
  <si>
    <t>曾伶俐</t>
  </si>
  <si>
    <t>肖方玲</t>
  </si>
  <si>
    <t>孙凤翎</t>
  </si>
  <si>
    <t>小学语文</t>
  </si>
  <si>
    <t>王黎</t>
  </si>
  <si>
    <t>王娜</t>
  </si>
  <si>
    <t>黄梅</t>
  </si>
  <si>
    <t>郭利</t>
  </si>
  <si>
    <t>薛文芮</t>
  </si>
  <si>
    <t>笔试得分</t>
  </si>
  <si>
    <t>笔试折合分</t>
  </si>
  <si>
    <t>面试得分</t>
  </si>
  <si>
    <t>面试折合分</t>
  </si>
  <si>
    <t>抽签号</t>
  </si>
  <si>
    <t>名次</t>
  </si>
  <si>
    <t>备注</t>
  </si>
  <si>
    <t>缺考</t>
  </si>
  <si>
    <t>是</t>
  </si>
  <si>
    <t>否</t>
  </si>
  <si>
    <t>是</t>
  </si>
  <si>
    <t>否</t>
  </si>
  <si>
    <t>是</t>
  </si>
  <si>
    <t>否</t>
  </si>
  <si>
    <t>缺考</t>
  </si>
  <si>
    <t>是</t>
  </si>
  <si>
    <t>否</t>
  </si>
  <si>
    <t>缺考</t>
  </si>
  <si>
    <t>2018年涪城区第二批公开选调教师总成绩及进入体检人员名单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</si>
</sst>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95" zoomScaleNormal="95" zoomScalePageLayoutView="0" workbookViewId="0" topLeftCell="A1">
      <pane xSplit="15" ySplit="3" topLeftCell="P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M27" sqref="M27"/>
    </sheetView>
  </sheetViews>
  <sheetFormatPr defaultColWidth="9.00390625" defaultRowHeight="13.5"/>
  <cols>
    <col min="1" max="1" width="6.125" style="1" customWidth="1"/>
    <col min="2" max="2" width="6.25390625" style="2" customWidth="1"/>
    <col min="3" max="3" width="10.625" style="2" customWidth="1"/>
    <col min="4" max="4" width="8.25390625" style="2" customWidth="1"/>
    <col min="5" max="5" width="8.00390625" style="2" customWidth="1"/>
    <col min="6" max="6" width="9.50390625" style="2" customWidth="1"/>
    <col min="7" max="7" width="8.50390625" style="2" customWidth="1"/>
    <col min="8" max="8" width="14.50390625" style="2" customWidth="1"/>
    <col min="9" max="9" width="12.875" style="2" customWidth="1"/>
    <col min="10" max="10" width="6.75390625" style="2" customWidth="1"/>
    <col min="11" max="11" width="9.75390625" style="2" customWidth="1"/>
    <col min="12" max="14" width="9.00390625" style="1" customWidth="1"/>
  </cols>
  <sheetData>
    <row r="1" spans="1:15" ht="25.5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  <c r="L2" s="14"/>
      <c r="M2" s="14"/>
      <c r="N2" s="14"/>
      <c r="O2" s="16"/>
    </row>
    <row r="3" spans="1:15" ht="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81</v>
      </c>
      <c r="G3" s="6" t="s">
        <v>82</v>
      </c>
      <c r="H3" s="6" t="s">
        <v>83</v>
      </c>
      <c r="I3" s="6" t="s">
        <v>84</v>
      </c>
      <c r="J3" s="6" t="s">
        <v>5</v>
      </c>
      <c r="K3" s="6" t="s">
        <v>39</v>
      </c>
      <c r="L3" s="7" t="s">
        <v>85</v>
      </c>
      <c r="M3" s="7" t="s">
        <v>86</v>
      </c>
      <c r="N3" s="7" t="s">
        <v>40</v>
      </c>
      <c r="O3" s="7" t="s">
        <v>87</v>
      </c>
    </row>
    <row r="4" spans="1:31" s="8" customFormat="1" ht="24.75" customHeight="1">
      <c r="A4" s="3">
        <v>1</v>
      </c>
      <c r="B4" s="4" t="s">
        <v>60</v>
      </c>
      <c r="C4" s="4" t="s">
        <v>58</v>
      </c>
      <c r="D4" s="4">
        <v>2018211</v>
      </c>
      <c r="E4" s="4">
        <v>2005.09</v>
      </c>
      <c r="F4" s="4">
        <v>54</v>
      </c>
      <c r="G4" s="3">
        <f aca="true" t="shared" si="0" ref="G4:G18">F4*0.3</f>
        <v>16.2</v>
      </c>
      <c r="H4" s="4">
        <v>83.7</v>
      </c>
      <c r="I4" s="4">
        <f aca="true" t="shared" si="1" ref="I4:I18">H4*0.7</f>
        <v>58.589999999999996</v>
      </c>
      <c r="J4" s="4">
        <v>9</v>
      </c>
      <c r="K4" s="3">
        <f aca="true" t="shared" si="2" ref="K4:K18">J4+I4+G4</f>
        <v>83.79</v>
      </c>
      <c r="L4" s="11">
        <v>3</v>
      </c>
      <c r="M4" s="11">
        <v>1</v>
      </c>
      <c r="N4" s="11" t="s">
        <v>93</v>
      </c>
      <c r="O4" s="12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15" s="8" customFormat="1" ht="24.75" customHeight="1">
      <c r="A5" s="3">
        <v>2</v>
      </c>
      <c r="B5" s="3" t="s">
        <v>18</v>
      </c>
      <c r="C5" s="3" t="s">
        <v>13</v>
      </c>
      <c r="D5" s="3">
        <v>2018211</v>
      </c>
      <c r="E5" s="3">
        <v>2006.08</v>
      </c>
      <c r="F5" s="3">
        <v>54</v>
      </c>
      <c r="G5" s="3">
        <f t="shared" si="0"/>
        <v>16.2</v>
      </c>
      <c r="H5" s="3">
        <v>74.62</v>
      </c>
      <c r="I5" s="4">
        <f t="shared" si="1"/>
        <v>52.234</v>
      </c>
      <c r="J5" s="3">
        <v>7</v>
      </c>
      <c r="K5" s="3">
        <f t="shared" si="2"/>
        <v>75.434</v>
      </c>
      <c r="L5" s="13">
        <v>6</v>
      </c>
      <c r="M5" s="13">
        <v>2</v>
      </c>
      <c r="N5" s="13" t="s">
        <v>94</v>
      </c>
      <c r="O5" s="13"/>
    </row>
    <row r="6" spans="1:31" s="8" customFormat="1" ht="24.75" customHeight="1">
      <c r="A6" s="3">
        <v>3</v>
      </c>
      <c r="B6" s="4" t="s">
        <v>64</v>
      </c>
      <c r="C6" s="4" t="s">
        <v>58</v>
      </c>
      <c r="D6" s="4">
        <v>2018211</v>
      </c>
      <c r="E6" s="4">
        <v>2015.08</v>
      </c>
      <c r="F6" s="4">
        <v>54.5</v>
      </c>
      <c r="G6" s="3">
        <f t="shared" si="0"/>
        <v>16.349999999999998</v>
      </c>
      <c r="H6" s="4">
        <v>83.86</v>
      </c>
      <c r="I6" s="4">
        <f t="shared" si="1"/>
        <v>58.702</v>
      </c>
      <c r="J6" s="4">
        <v>0</v>
      </c>
      <c r="K6" s="3">
        <f t="shared" si="2"/>
        <v>75.05199999999999</v>
      </c>
      <c r="L6" s="11">
        <v>4</v>
      </c>
      <c r="M6" s="11">
        <v>3</v>
      </c>
      <c r="N6" s="13" t="s">
        <v>94</v>
      </c>
      <c r="O6" s="1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15" s="8" customFormat="1" ht="24.75" customHeight="1">
      <c r="A7" s="3">
        <v>4</v>
      </c>
      <c r="B7" s="3" t="s">
        <v>12</v>
      </c>
      <c r="C7" s="3" t="s">
        <v>13</v>
      </c>
      <c r="D7" s="3">
        <v>2018211</v>
      </c>
      <c r="E7" s="3">
        <v>2009.09</v>
      </c>
      <c r="F7" s="3">
        <v>60</v>
      </c>
      <c r="G7" s="3">
        <f t="shared" si="0"/>
        <v>18</v>
      </c>
      <c r="H7" s="3">
        <v>75.56</v>
      </c>
      <c r="I7" s="4">
        <f t="shared" si="1"/>
        <v>52.891999999999996</v>
      </c>
      <c r="J7" s="3">
        <v>2</v>
      </c>
      <c r="K7" s="3">
        <f t="shared" si="2"/>
        <v>72.892</v>
      </c>
      <c r="L7" s="13">
        <v>2</v>
      </c>
      <c r="M7" s="13">
        <v>4</v>
      </c>
      <c r="N7" s="13" t="s">
        <v>94</v>
      </c>
      <c r="O7" s="13"/>
    </row>
    <row r="8" spans="1:31" s="8" customFormat="1" ht="24.75" customHeight="1">
      <c r="A8" s="3">
        <v>5</v>
      </c>
      <c r="B8" s="4" t="s">
        <v>36</v>
      </c>
      <c r="C8" s="3" t="s">
        <v>13</v>
      </c>
      <c r="D8" s="4">
        <v>2018211</v>
      </c>
      <c r="E8" s="4">
        <v>2013.08</v>
      </c>
      <c r="F8" s="4">
        <v>65</v>
      </c>
      <c r="G8" s="3">
        <f t="shared" si="0"/>
        <v>19.5</v>
      </c>
      <c r="H8" s="3">
        <v>71.9</v>
      </c>
      <c r="I8" s="4">
        <f t="shared" si="1"/>
        <v>50.33</v>
      </c>
      <c r="J8" s="3">
        <v>0</v>
      </c>
      <c r="K8" s="3">
        <f t="shared" si="2"/>
        <v>69.83</v>
      </c>
      <c r="L8" s="11">
        <v>1</v>
      </c>
      <c r="M8" s="11">
        <v>5</v>
      </c>
      <c r="N8" s="13" t="s">
        <v>94</v>
      </c>
      <c r="O8" s="1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8" customFormat="1" ht="24.75" customHeight="1">
      <c r="A9" s="3">
        <v>6</v>
      </c>
      <c r="B9" s="4" t="s">
        <v>59</v>
      </c>
      <c r="C9" s="4" t="s">
        <v>58</v>
      </c>
      <c r="D9" s="4">
        <v>2018211</v>
      </c>
      <c r="E9" s="4">
        <v>2003.07</v>
      </c>
      <c r="F9" s="4">
        <v>45</v>
      </c>
      <c r="G9" s="3">
        <f t="shared" si="0"/>
        <v>13.5</v>
      </c>
      <c r="H9" s="4">
        <v>73.66</v>
      </c>
      <c r="I9" s="4">
        <f t="shared" si="1"/>
        <v>51.562</v>
      </c>
      <c r="J9" s="4">
        <v>0</v>
      </c>
      <c r="K9" s="3">
        <f t="shared" si="2"/>
        <v>65.062</v>
      </c>
      <c r="L9" s="11">
        <v>5</v>
      </c>
      <c r="M9" s="11">
        <v>6</v>
      </c>
      <c r="N9" s="13" t="s">
        <v>94</v>
      </c>
      <c r="O9" s="12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8" customFormat="1" ht="24.75" customHeight="1">
      <c r="A10" s="3">
        <v>7</v>
      </c>
      <c r="B10" s="4" t="s">
        <v>61</v>
      </c>
      <c r="C10" s="4" t="s">
        <v>58</v>
      </c>
      <c r="D10" s="4">
        <v>2018211</v>
      </c>
      <c r="E10" s="4">
        <v>2015.08</v>
      </c>
      <c r="F10" s="4">
        <v>56</v>
      </c>
      <c r="G10" s="3">
        <f t="shared" si="0"/>
        <v>16.8</v>
      </c>
      <c r="H10" s="4">
        <v>67.34</v>
      </c>
      <c r="I10" s="4">
        <f t="shared" si="1"/>
        <v>47.138</v>
      </c>
      <c r="J10" s="4">
        <v>0</v>
      </c>
      <c r="K10" s="3">
        <f t="shared" si="2"/>
        <v>63.938</v>
      </c>
      <c r="L10" s="11">
        <v>7</v>
      </c>
      <c r="M10" s="11">
        <v>7</v>
      </c>
      <c r="N10" s="13" t="s">
        <v>94</v>
      </c>
      <c r="O10" s="1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15" s="8" customFormat="1" ht="24.75" customHeight="1">
      <c r="A11" s="3">
        <v>8</v>
      </c>
      <c r="B11" s="3" t="s">
        <v>23</v>
      </c>
      <c r="C11" s="3" t="s">
        <v>24</v>
      </c>
      <c r="D11" s="3">
        <v>2018212</v>
      </c>
      <c r="E11" s="3">
        <v>2010.09</v>
      </c>
      <c r="F11" s="3">
        <v>57</v>
      </c>
      <c r="G11" s="3">
        <f t="shared" si="0"/>
        <v>17.099999999999998</v>
      </c>
      <c r="H11" s="3">
        <v>85.98</v>
      </c>
      <c r="I11" s="4">
        <f t="shared" si="1"/>
        <v>60.186</v>
      </c>
      <c r="J11" s="3">
        <v>2</v>
      </c>
      <c r="K11" s="3">
        <f t="shared" si="2"/>
        <v>79.286</v>
      </c>
      <c r="L11" s="13">
        <v>2</v>
      </c>
      <c r="M11" s="13">
        <v>1</v>
      </c>
      <c r="N11" s="13" t="s">
        <v>89</v>
      </c>
      <c r="O11" s="13"/>
    </row>
    <row r="12" spans="1:31" s="8" customFormat="1" ht="24.75" customHeight="1">
      <c r="A12" s="3">
        <v>9</v>
      </c>
      <c r="B12" s="4" t="s">
        <v>50</v>
      </c>
      <c r="C12" s="4" t="s">
        <v>49</v>
      </c>
      <c r="D12" s="4">
        <v>2018212</v>
      </c>
      <c r="E12" s="4">
        <v>2010.08</v>
      </c>
      <c r="F12" s="4">
        <v>58.5</v>
      </c>
      <c r="G12" s="3">
        <f t="shared" si="0"/>
        <v>17.55</v>
      </c>
      <c r="H12" s="3">
        <v>81.54</v>
      </c>
      <c r="I12" s="4">
        <f t="shared" si="1"/>
        <v>57.078</v>
      </c>
      <c r="J12" s="4">
        <v>4</v>
      </c>
      <c r="K12" s="3">
        <f t="shared" si="2"/>
        <v>78.628</v>
      </c>
      <c r="L12" s="11">
        <v>8</v>
      </c>
      <c r="M12" s="11">
        <v>2</v>
      </c>
      <c r="N12" s="11" t="s">
        <v>90</v>
      </c>
      <c r="O12" s="12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8" customFormat="1" ht="24.75" customHeight="1">
      <c r="A13" s="3">
        <v>10</v>
      </c>
      <c r="B13" s="4" t="s">
        <v>48</v>
      </c>
      <c r="C13" s="4" t="s">
        <v>49</v>
      </c>
      <c r="D13" s="4">
        <v>2018212</v>
      </c>
      <c r="E13" s="4">
        <v>2014.09</v>
      </c>
      <c r="F13" s="4">
        <v>56</v>
      </c>
      <c r="G13" s="3">
        <f t="shared" si="0"/>
        <v>16.8</v>
      </c>
      <c r="H13" s="3">
        <v>77.3</v>
      </c>
      <c r="I13" s="4">
        <f t="shared" si="1"/>
        <v>54.10999999999999</v>
      </c>
      <c r="J13" s="4">
        <v>6</v>
      </c>
      <c r="K13" s="3">
        <f t="shared" si="2"/>
        <v>76.91</v>
      </c>
      <c r="L13" s="11">
        <v>4</v>
      </c>
      <c r="M13" s="11">
        <v>3</v>
      </c>
      <c r="N13" s="11" t="s">
        <v>90</v>
      </c>
      <c r="O13" s="1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8" customFormat="1" ht="24.75" customHeight="1">
      <c r="A14" s="3">
        <v>11</v>
      </c>
      <c r="B14" s="4" t="s">
        <v>52</v>
      </c>
      <c r="C14" s="4" t="s">
        <v>49</v>
      </c>
      <c r="D14" s="4">
        <v>2018212</v>
      </c>
      <c r="E14" s="4">
        <v>2015.08</v>
      </c>
      <c r="F14" s="4">
        <v>48</v>
      </c>
      <c r="G14" s="3">
        <f t="shared" si="0"/>
        <v>14.399999999999999</v>
      </c>
      <c r="H14" s="4">
        <v>82.8</v>
      </c>
      <c r="I14" s="4">
        <f t="shared" si="1"/>
        <v>57.959999999999994</v>
      </c>
      <c r="J14" s="4">
        <v>1</v>
      </c>
      <c r="K14" s="3">
        <f t="shared" si="2"/>
        <v>73.35999999999999</v>
      </c>
      <c r="L14" s="11">
        <v>6</v>
      </c>
      <c r="M14" s="11">
        <v>4</v>
      </c>
      <c r="N14" s="11" t="s">
        <v>90</v>
      </c>
      <c r="O14" s="1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8" customFormat="1" ht="24.75" customHeight="1">
      <c r="A15" s="3">
        <v>12</v>
      </c>
      <c r="B15" s="4" t="s">
        <v>53</v>
      </c>
      <c r="C15" s="4" t="s">
        <v>49</v>
      </c>
      <c r="D15" s="4">
        <v>2018212</v>
      </c>
      <c r="E15" s="4">
        <v>2013.09</v>
      </c>
      <c r="F15" s="4">
        <v>70.5</v>
      </c>
      <c r="G15" s="3">
        <f t="shared" si="0"/>
        <v>21.15</v>
      </c>
      <c r="H15" s="4">
        <v>70.86</v>
      </c>
      <c r="I15" s="4">
        <f t="shared" si="1"/>
        <v>49.602</v>
      </c>
      <c r="J15" s="4">
        <v>0</v>
      </c>
      <c r="K15" s="3">
        <f t="shared" si="2"/>
        <v>70.752</v>
      </c>
      <c r="L15" s="11">
        <v>1</v>
      </c>
      <c r="M15" s="11">
        <v>5</v>
      </c>
      <c r="N15" s="11" t="s">
        <v>90</v>
      </c>
      <c r="O15" s="1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8" customFormat="1" ht="24.75" customHeight="1">
      <c r="A16" s="3">
        <v>13</v>
      </c>
      <c r="B16" s="4" t="s">
        <v>38</v>
      </c>
      <c r="C16" s="4" t="s">
        <v>55</v>
      </c>
      <c r="D16" s="4">
        <v>2018212</v>
      </c>
      <c r="E16" s="4">
        <v>2014.09</v>
      </c>
      <c r="F16" s="4">
        <v>44.5</v>
      </c>
      <c r="G16" s="3">
        <f t="shared" si="0"/>
        <v>13.35</v>
      </c>
      <c r="H16" s="3">
        <v>73.84</v>
      </c>
      <c r="I16" s="4">
        <f t="shared" si="1"/>
        <v>51.688</v>
      </c>
      <c r="J16" s="4">
        <v>0</v>
      </c>
      <c r="K16" s="3">
        <f t="shared" si="2"/>
        <v>65.038</v>
      </c>
      <c r="L16" s="11">
        <v>7</v>
      </c>
      <c r="M16" s="11">
        <v>6</v>
      </c>
      <c r="N16" s="11" t="s">
        <v>90</v>
      </c>
      <c r="O16" s="1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8" customFormat="1" ht="24.75" customHeight="1">
      <c r="A17" s="3">
        <v>14</v>
      </c>
      <c r="B17" s="4" t="s">
        <v>56</v>
      </c>
      <c r="C17" s="4" t="s">
        <v>55</v>
      </c>
      <c r="D17" s="4">
        <v>2018212</v>
      </c>
      <c r="E17" s="4">
        <v>2016.07</v>
      </c>
      <c r="F17" s="4">
        <v>52.5</v>
      </c>
      <c r="G17" s="3">
        <f t="shared" si="0"/>
        <v>15.75</v>
      </c>
      <c r="H17" s="3">
        <v>65.22</v>
      </c>
      <c r="I17" s="4">
        <f t="shared" si="1"/>
        <v>45.653999999999996</v>
      </c>
      <c r="J17" s="4">
        <v>3</v>
      </c>
      <c r="K17" s="3">
        <f t="shared" si="2"/>
        <v>64.404</v>
      </c>
      <c r="L17" s="11">
        <v>3</v>
      </c>
      <c r="M17" s="11">
        <v>7</v>
      </c>
      <c r="N17" s="11" t="s">
        <v>90</v>
      </c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8" customFormat="1" ht="24.75" customHeight="1">
      <c r="A18" s="3">
        <v>15</v>
      </c>
      <c r="B18" s="4" t="s">
        <v>51</v>
      </c>
      <c r="C18" s="4" t="s">
        <v>49</v>
      </c>
      <c r="D18" s="4">
        <v>2018212</v>
      </c>
      <c r="E18" s="4">
        <v>2015.09</v>
      </c>
      <c r="F18" s="4">
        <v>49.5</v>
      </c>
      <c r="G18" s="3">
        <f t="shared" si="0"/>
        <v>14.85</v>
      </c>
      <c r="H18" s="4">
        <v>70.06</v>
      </c>
      <c r="I18" s="4">
        <f t="shared" si="1"/>
        <v>49.042</v>
      </c>
      <c r="J18" s="4">
        <v>0</v>
      </c>
      <c r="K18" s="3">
        <f t="shared" si="2"/>
        <v>63.892</v>
      </c>
      <c r="L18" s="11">
        <v>5</v>
      </c>
      <c r="M18" s="11">
        <v>8</v>
      </c>
      <c r="N18" s="11" t="s">
        <v>90</v>
      </c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8" customFormat="1" ht="24.75" customHeight="1">
      <c r="A19" s="3">
        <v>16</v>
      </c>
      <c r="B19" s="4" t="s">
        <v>54</v>
      </c>
      <c r="C19" s="4" t="s">
        <v>49</v>
      </c>
      <c r="D19" s="4">
        <v>2018212</v>
      </c>
      <c r="E19" s="4">
        <v>2013.08</v>
      </c>
      <c r="F19" s="4" t="s">
        <v>88</v>
      </c>
      <c r="G19" s="4" t="s">
        <v>88</v>
      </c>
      <c r="H19" s="4" t="s">
        <v>88</v>
      </c>
      <c r="I19" s="4" t="s">
        <v>88</v>
      </c>
      <c r="J19" s="4">
        <v>4</v>
      </c>
      <c r="K19" s="4" t="s">
        <v>88</v>
      </c>
      <c r="L19" s="4" t="s">
        <v>88</v>
      </c>
      <c r="M19" s="11" t="s">
        <v>98</v>
      </c>
      <c r="N19" s="11" t="s">
        <v>90</v>
      </c>
      <c r="O19" s="4" t="s">
        <v>88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8" customFormat="1" ht="24.75" customHeight="1">
      <c r="A20" s="3">
        <v>17</v>
      </c>
      <c r="B20" s="4" t="s">
        <v>66</v>
      </c>
      <c r="C20" s="4" t="s">
        <v>58</v>
      </c>
      <c r="D20" s="4">
        <v>2018213</v>
      </c>
      <c r="E20" s="4">
        <v>2012.08</v>
      </c>
      <c r="F20" s="4">
        <v>55</v>
      </c>
      <c r="G20" s="3">
        <f aca="true" t="shared" si="3" ref="G20:G28">F20*0.3</f>
        <v>16.5</v>
      </c>
      <c r="H20" s="4">
        <v>88.78</v>
      </c>
      <c r="I20" s="4">
        <f aca="true" t="shared" si="4" ref="I20:I28">H20*0.7</f>
        <v>62.145999999999994</v>
      </c>
      <c r="J20" s="4">
        <v>8</v>
      </c>
      <c r="K20" s="3">
        <f aca="true" t="shared" si="5" ref="K20:K28">J20+I20+G20</f>
        <v>86.64599999999999</v>
      </c>
      <c r="L20" s="11">
        <v>12</v>
      </c>
      <c r="M20" s="11">
        <v>1</v>
      </c>
      <c r="N20" s="11" t="s">
        <v>93</v>
      </c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8" customFormat="1" ht="24.75" customHeight="1">
      <c r="A21" s="3">
        <v>18</v>
      </c>
      <c r="B21" s="4" t="s">
        <v>65</v>
      </c>
      <c r="C21" s="4" t="s">
        <v>58</v>
      </c>
      <c r="D21" s="4">
        <v>2018213</v>
      </c>
      <c r="E21" s="4">
        <v>2012.11</v>
      </c>
      <c r="F21" s="4">
        <v>62</v>
      </c>
      <c r="G21" s="3">
        <f t="shared" si="3"/>
        <v>18.599999999999998</v>
      </c>
      <c r="H21" s="4">
        <v>86.52</v>
      </c>
      <c r="I21" s="4">
        <f t="shared" si="4"/>
        <v>60.56399999999999</v>
      </c>
      <c r="J21" s="4">
        <v>4</v>
      </c>
      <c r="K21" s="3">
        <f t="shared" si="5"/>
        <v>83.16399999999999</v>
      </c>
      <c r="L21" s="11">
        <v>16</v>
      </c>
      <c r="M21" s="11">
        <v>2</v>
      </c>
      <c r="N21" s="11" t="s">
        <v>94</v>
      </c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8" customFormat="1" ht="24.75" customHeight="1">
      <c r="A22" s="3">
        <v>19</v>
      </c>
      <c r="B22" s="4" t="s">
        <v>32</v>
      </c>
      <c r="C22" s="3" t="s">
        <v>13</v>
      </c>
      <c r="D22" s="4">
        <v>2018213</v>
      </c>
      <c r="E22" s="4">
        <v>2014.03</v>
      </c>
      <c r="F22" s="4">
        <v>57</v>
      </c>
      <c r="G22" s="3">
        <f t="shared" si="3"/>
        <v>17.099999999999998</v>
      </c>
      <c r="H22" s="3">
        <v>83.44</v>
      </c>
      <c r="I22" s="4">
        <f t="shared" si="4"/>
        <v>58.407999999999994</v>
      </c>
      <c r="J22" s="4">
        <v>0</v>
      </c>
      <c r="K22" s="3">
        <f t="shared" si="5"/>
        <v>75.508</v>
      </c>
      <c r="L22" s="11">
        <v>10</v>
      </c>
      <c r="M22" s="11">
        <v>3</v>
      </c>
      <c r="N22" s="11" t="s">
        <v>94</v>
      </c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15" s="10" customFormat="1" ht="24.75" customHeight="1">
      <c r="A23" s="3">
        <v>20</v>
      </c>
      <c r="B23" s="4" t="s">
        <v>34</v>
      </c>
      <c r="C23" s="3" t="s">
        <v>13</v>
      </c>
      <c r="D23" s="4">
        <v>2018213</v>
      </c>
      <c r="E23" s="4">
        <v>2005.08</v>
      </c>
      <c r="F23" s="4">
        <v>38</v>
      </c>
      <c r="G23" s="3">
        <f t="shared" si="3"/>
        <v>11.4</v>
      </c>
      <c r="H23" s="3">
        <v>86.1</v>
      </c>
      <c r="I23" s="4">
        <f t="shared" si="4"/>
        <v>60.26999999999999</v>
      </c>
      <c r="J23" s="3">
        <v>3</v>
      </c>
      <c r="K23" s="3">
        <f t="shared" si="5"/>
        <v>74.66999999999999</v>
      </c>
      <c r="L23" s="11">
        <v>14</v>
      </c>
      <c r="M23" s="11">
        <v>4</v>
      </c>
      <c r="N23" s="11" t="s">
        <v>94</v>
      </c>
      <c r="O23" s="12"/>
    </row>
    <row r="24" spans="1:15" s="10" customFormat="1" ht="24.75" customHeight="1">
      <c r="A24" s="3">
        <v>21</v>
      </c>
      <c r="B24" s="4" t="s">
        <v>37</v>
      </c>
      <c r="C24" s="3" t="s">
        <v>13</v>
      </c>
      <c r="D24" s="4">
        <v>2018213</v>
      </c>
      <c r="E24" s="4">
        <v>2009.09</v>
      </c>
      <c r="F24" s="4">
        <v>49.5</v>
      </c>
      <c r="G24" s="3">
        <f t="shared" si="3"/>
        <v>14.85</v>
      </c>
      <c r="H24" s="3">
        <v>79.44</v>
      </c>
      <c r="I24" s="4">
        <f t="shared" si="4"/>
        <v>55.608</v>
      </c>
      <c r="J24" s="3">
        <v>2</v>
      </c>
      <c r="K24" s="3">
        <f t="shared" si="5"/>
        <v>72.458</v>
      </c>
      <c r="L24" s="11">
        <v>8</v>
      </c>
      <c r="M24" s="11">
        <v>5</v>
      </c>
      <c r="N24" s="11" t="s">
        <v>94</v>
      </c>
      <c r="O24" s="12"/>
    </row>
    <row r="25" spans="1:31" s="10" customFormat="1" ht="24.75" customHeight="1">
      <c r="A25" s="3">
        <v>22</v>
      </c>
      <c r="B25" s="3" t="s">
        <v>21</v>
      </c>
      <c r="C25" s="3" t="s">
        <v>13</v>
      </c>
      <c r="D25" s="3">
        <v>2018213</v>
      </c>
      <c r="E25" s="3">
        <v>2009.09</v>
      </c>
      <c r="F25" s="3">
        <v>50.5</v>
      </c>
      <c r="G25" s="3">
        <f t="shared" si="3"/>
        <v>15.149999999999999</v>
      </c>
      <c r="H25" s="3">
        <v>76.86</v>
      </c>
      <c r="I25" s="4">
        <f t="shared" si="4"/>
        <v>53.802</v>
      </c>
      <c r="J25" s="3">
        <v>3</v>
      </c>
      <c r="K25" s="3">
        <f t="shared" si="5"/>
        <v>71.952</v>
      </c>
      <c r="L25" s="13">
        <v>15</v>
      </c>
      <c r="M25" s="13">
        <v>6</v>
      </c>
      <c r="N25" s="11" t="s">
        <v>94</v>
      </c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15" s="10" customFormat="1" ht="24.75" customHeight="1">
      <c r="A26" s="3">
        <v>23</v>
      </c>
      <c r="B26" s="4" t="s">
        <v>62</v>
      </c>
      <c r="C26" s="4" t="s">
        <v>58</v>
      </c>
      <c r="D26" s="4">
        <v>2018213</v>
      </c>
      <c r="E26" s="4">
        <v>2013.09</v>
      </c>
      <c r="F26" s="4">
        <v>51</v>
      </c>
      <c r="G26" s="3">
        <f t="shared" si="3"/>
        <v>15.299999999999999</v>
      </c>
      <c r="H26" s="4">
        <v>77.92</v>
      </c>
      <c r="I26" s="4">
        <f t="shared" si="4"/>
        <v>54.544</v>
      </c>
      <c r="J26" s="4">
        <v>0</v>
      </c>
      <c r="K26" s="3">
        <f t="shared" si="5"/>
        <v>69.844</v>
      </c>
      <c r="L26" s="11">
        <v>11</v>
      </c>
      <c r="M26" s="11">
        <v>7</v>
      </c>
      <c r="N26" s="11" t="s">
        <v>94</v>
      </c>
      <c r="O26" s="12"/>
    </row>
    <row r="27" spans="1:15" s="10" customFormat="1" ht="24.75" customHeight="1">
      <c r="A27" s="3">
        <v>24</v>
      </c>
      <c r="B27" s="4" t="s">
        <v>57</v>
      </c>
      <c r="C27" s="4" t="s">
        <v>58</v>
      </c>
      <c r="D27" s="4">
        <v>2018213</v>
      </c>
      <c r="E27" s="4">
        <v>2006.08</v>
      </c>
      <c r="F27" s="4">
        <v>44</v>
      </c>
      <c r="G27" s="3">
        <f t="shared" si="3"/>
        <v>13.2</v>
      </c>
      <c r="H27" s="3">
        <v>75.08</v>
      </c>
      <c r="I27" s="4">
        <f t="shared" si="4"/>
        <v>52.556</v>
      </c>
      <c r="J27" s="4">
        <v>3</v>
      </c>
      <c r="K27" s="3">
        <f t="shared" si="5"/>
        <v>68.756</v>
      </c>
      <c r="L27" s="11">
        <v>13</v>
      </c>
      <c r="M27" s="11">
        <v>8</v>
      </c>
      <c r="N27" s="11" t="s">
        <v>94</v>
      </c>
      <c r="O27" s="12"/>
    </row>
    <row r="28" spans="1:15" s="10" customFormat="1" ht="24.75" customHeight="1">
      <c r="A28" s="3">
        <v>25</v>
      </c>
      <c r="B28" s="4" t="s">
        <v>63</v>
      </c>
      <c r="C28" s="4" t="s">
        <v>58</v>
      </c>
      <c r="D28" s="4">
        <v>2018213</v>
      </c>
      <c r="E28" s="4">
        <v>2015.08</v>
      </c>
      <c r="F28" s="4">
        <v>60</v>
      </c>
      <c r="G28" s="3">
        <f t="shared" si="3"/>
        <v>18</v>
      </c>
      <c r="H28" s="4">
        <v>68.24</v>
      </c>
      <c r="I28" s="4">
        <f t="shared" si="4"/>
        <v>47.767999999999994</v>
      </c>
      <c r="J28" s="4">
        <v>0</v>
      </c>
      <c r="K28" s="3">
        <f t="shared" si="5"/>
        <v>65.768</v>
      </c>
      <c r="L28" s="11">
        <v>9</v>
      </c>
      <c r="M28" s="11">
        <v>9</v>
      </c>
      <c r="N28" s="11" t="s">
        <v>94</v>
      </c>
      <c r="O28" s="12"/>
    </row>
    <row r="29" spans="1:31" s="10" customFormat="1" ht="24.75" customHeight="1">
      <c r="A29" s="3">
        <v>26</v>
      </c>
      <c r="B29" s="3" t="s">
        <v>15</v>
      </c>
      <c r="C29" s="3" t="s">
        <v>13</v>
      </c>
      <c r="D29" s="3">
        <v>2018213</v>
      </c>
      <c r="E29" s="3">
        <v>2013.09</v>
      </c>
      <c r="F29" s="3" t="s">
        <v>88</v>
      </c>
      <c r="G29" s="3" t="s">
        <v>88</v>
      </c>
      <c r="H29" s="3" t="s">
        <v>88</v>
      </c>
      <c r="I29" s="3" t="s">
        <v>88</v>
      </c>
      <c r="J29" s="3">
        <v>4</v>
      </c>
      <c r="K29" s="3" t="s">
        <v>88</v>
      </c>
      <c r="L29" s="3" t="s">
        <v>88</v>
      </c>
      <c r="M29" s="13" t="s">
        <v>95</v>
      </c>
      <c r="N29" s="11" t="s">
        <v>94</v>
      </c>
      <c r="O29" s="13" t="s">
        <v>98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10" customFormat="1" ht="24.75" customHeight="1">
      <c r="A30" s="3">
        <v>27</v>
      </c>
      <c r="B30" s="3" t="s">
        <v>17</v>
      </c>
      <c r="C30" s="3" t="s">
        <v>7</v>
      </c>
      <c r="D30" s="3">
        <v>2018214</v>
      </c>
      <c r="E30" s="3">
        <v>2006.09</v>
      </c>
      <c r="F30" s="3">
        <v>49.5</v>
      </c>
      <c r="G30" s="3">
        <f aca="true" t="shared" si="6" ref="G30:G40">F30*0.3</f>
        <v>14.85</v>
      </c>
      <c r="H30" s="3">
        <v>87.12</v>
      </c>
      <c r="I30" s="4">
        <f aca="true" t="shared" si="7" ref="I30:I40">H30*0.7</f>
        <v>60.984</v>
      </c>
      <c r="J30" s="4">
        <v>0</v>
      </c>
      <c r="K30" s="3">
        <f aca="true" t="shared" si="8" ref="K30:K40">J30+I30+G30</f>
        <v>75.834</v>
      </c>
      <c r="L30" s="13">
        <v>21</v>
      </c>
      <c r="M30" s="13">
        <v>1</v>
      </c>
      <c r="N30" s="13" t="s">
        <v>96</v>
      </c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10" customFormat="1" ht="24.75" customHeight="1">
      <c r="A31" s="3">
        <v>28</v>
      </c>
      <c r="B31" s="3" t="s">
        <v>19</v>
      </c>
      <c r="C31" s="3" t="s">
        <v>7</v>
      </c>
      <c r="D31" s="3">
        <v>2018214</v>
      </c>
      <c r="E31" s="3">
        <v>2011.09</v>
      </c>
      <c r="F31" s="3">
        <v>47.5</v>
      </c>
      <c r="G31" s="3">
        <f t="shared" si="6"/>
        <v>14.25</v>
      </c>
      <c r="H31" s="3">
        <v>82.64</v>
      </c>
      <c r="I31" s="4">
        <f t="shared" si="7"/>
        <v>57.848</v>
      </c>
      <c r="J31" s="3">
        <v>1</v>
      </c>
      <c r="K31" s="3">
        <f t="shared" si="8"/>
        <v>73.098</v>
      </c>
      <c r="L31" s="13">
        <v>18</v>
      </c>
      <c r="M31" s="13">
        <v>2</v>
      </c>
      <c r="N31" s="13" t="s">
        <v>97</v>
      </c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10" customFormat="1" ht="24.75" customHeight="1">
      <c r="A32" s="3">
        <v>29</v>
      </c>
      <c r="B32" s="3" t="s">
        <v>28</v>
      </c>
      <c r="C32" s="3" t="s">
        <v>7</v>
      </c>
      <c r="D32" s="3">
        <v>2018214</v>
      </c>
      <c r="E32" s="3">
        <v>2008.09</v>
      </c>
      <c r="F32" s="3">
        <v>62.5</v>
      </c>
      <c r="G32" s="3">
        <f t="shared" si="6"/>
        <v>18.75</v>
      </c>
      <c r="H32" s="3">
        <v>75.86</v>
      </c>
      <c r="I32" s="4">
        <f t="shared" si="7"/>
        <v>53.102</v>
      </c>
      <c r="J32" s="3">
        <v>1</v>
      </c>
      <c r="K32" s="3">
        <f t="shared" si="8"/>
        <v>72.852</v>
      </c>
      <c r="L32" s="13">
        <v>17</v>
      </c>
      <c r="M32" s="13">
        <v>3</v>
      </c>
      <c r="N32" s="13" t="s">
        <v>97</v>
      </c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15" s="10" customFormat="1" ht="24.75" customHeight="1">
      <c r="A33" s="3">
        <v>30</v>
      </c>
      <c r="B33" s="4" t="s">
        <v>47</v>
      </c>
      <c r="C33" s="4" t="s">
        <v>41</v>
      </c>
      <c r="D33" s="4">
        <v>2018214</v>
      </c>
      <c r="E33" s="4">
        <v>2010.08</v>
      </c>
      <c r="F33" s="4">
        <v>47</v>
      </c>
      <c r="G33" s="3">
        <f t="shared" si="6"/>
        <v>14.1</v>
      </c>
      <c r="H33" s="4">
        <v>83.74</v>
      </c>
      <c r="I33" s="4">
        <f t="shared" si="7"/>
        <v>58.617999999999995</v>
      </c>
      <c r="J33" s="4">
        <v>0</v>
      </c>
      <c r="K33" s="3">
        <f t="shared" si="8"/>
        <v>72.71799999999999</v>
      </c>
      <c r="L33" s="11">
        <v>19</v>
      </c>
      <c r="M33" s="11">
        <v>4</v>
      </c>
      <c r="N33" s="13" t="s">
        <v>97</v>
      </c>
      <c r="O33" s="12"/>
    </row>
    <row r="34" spans="1:15" s="10" customFormat="1" ht="24.75" customHeight="1">
      <c r="A34" s="3">
        <v>31</v>
      </c>
      <c r="B34" s="4" t="s">
        <v>42</v>
      </c>
      <c r="C34" s="4" t="s">
        <v>41</v>
      </c>
      <c r="D34" s="4">
        <v>2018214</v>
      </c>
      <c r="E34" s="4">
        <v>2015.07</v>
      </c>
      <c r="F34" s="4">
        <v>73</v>
      </c>
      <c r="G34" s="3">
        <f t="shared" si="6"/>
        <v>21.9</v>
      </c>
      <c r="H34" s="3">
        <v>72.5</v>
      </c>
      <c r="I34" s="4">
        <f t="shared" si="7"/>
        <v>50.75</v>
      </c>
      <c r="J34" s="4">
        <v>0</v>
      </c>
      <c r="K34" s="3">
        <f t="shared" si="8"/>
        <v>72.65</v>
      </c>
      <c r="L34" s="11">
        <v>13</v>
      </c>
      <c r="M34" s="11">
        <v>5</v>
      </c>
      <c r="N34" s="13" t="s">
        <v>97</v>
      </c>
      <c r="O34" s="12"/>
    </row>
    <row r="35" spans="1:31" s="10" customFormat="1" ht="24.75" customHeight="1">
      <c r="A35" s="3">
        <v>32</v>
      </c>
      <c r="B35" s="3" t="s">
        <v>22</v>
      </c>
      <c r="C35" s="3" t="s">
        <v>7</v>
      </c>
      <c r="D35" s="3">
        <v>2018214</v>
      </c>
      <c r="E35" s="3">
        <v>2014.09</v>
      </c>
      <c r="F35" s="3">
        <v>53</v>
      </c>
      <c r="G35" s="3">
        <f t="shared" si="6"/>
        <v>15.899999999999999</v>
      </c>
      <c r="H35" s="3">
        <v>77.74</v>
      </c>
      <c r="I35" s="4">
        <f t="shared" si="7"/>
        <v>54.41799999999999</v>
      </c>
      <c r="J35" s="3">
        <v>1</v>
      </c>
      <c r="K35" s="3">
        <f t="shared" si="8"/>
        <v>71.31799999999998</v>
      </c>
      <c r="L35" s="13">
        <v>22</v>
      </c>
      <c r="M35" s="13">
        <v>6</v>
      </c>
      <c r="N35" s="13" t="s">
        <v>97</v>
      </c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15" s="10" customFormat="1" ht="24.75" customHeight="1">
      <c r="A36" s="3">
        <v>33</v>
      </c>
      <c r="B36" s="4" t="s">
        <v>45</v>
      </c>
      <c r="C36" s="4" t="s">
        <v>41</v>
      </c>
      <c r="D36" s="4">
        <v>2018214</v>
      </c>
      <c r="E36" s="4">
        <v>2011.09</v>
      </c>
      <c r="F36" s="4">
        <v>59.5</v>
      </c>
      <c r="G36" s="3">
        <f t="shared" si="6"/>
        <v>17.849999999999998</v>
      </c>
      <c r="H36" s="4">
        <v>75.7</v>
      </c>
      <c r="I36" s="4">
        <f t="shared" si="7"/>
        <v>52.99</v>
      </c>
      <c r="J36" s="4">
        <v>0</v>
      </c>
      <c r="K36" s="3">
        <f t="shared" si="8"/>
        <v>70.84</v>
      </c>
      <c r="L36" s="11">
        <v>12</v>
      </c>
      <c r="M36" s="11">
        <v>7</v>
      </c>
      <c r="N36" s="13" t="s">
        <v>97</v>
      </c>
      <c r="O36" s="12"/>
    </row>
    <row r="37" spans="1:15" s="10" customFormat="1" ht="24.75" customHeight="1">
      <c r="A37" s="3">
        <v>34</v>
      </c>
      <c r="B37" s="4" t="s">
        <v>31</v>
      </c>
      <c r="C37" s="4" t="s">
        <v>41</v>
      </c>
      <c r="D37" s="4">
        <v>2018214</v>
      </c>
      <c r="E37" s="4">
        <v>2014.03</v>
      </c>
      <c r="F37" s="4">
        <v>55</v>
      </c>
      <c r="G37" s="3">
        <f t="shared" si="6"/>
        <v>16.5</v>
      </c>
      <c r="H37" s="3">
        <v>70.62</v>
      </c>
      <c r="I37" s="4">
        <f t="shared" si="7"/>
        <v>49.434</v>
      </c>
      <c r="J37" s="3">
        <v>2</v>
      </c>
      <c r="K37" s="3">
        <f t="shared" si="8"/>
        <v>67.934</v>
      </c>
      <c r="L37" s="11">
        <v>14</v>
      </c>
      <c r="M37" s="11">
        <v>8</v>
      </c>
      <c r="N37" s="13" t="s">
        <v>97</v>
      </c>
      <c r="O37" s="12"/>
    </row>
    <row r="38" spans="1:31" s="10" customFormat="1" ht="24.75" customHeight="1">
      <c r="A38" s="3">
        <v>35</v>
      </c>
      <c r="B38" s="3" t="s">
        <v>26</v>
      </c>
      <c r="C38" s="3" t="s">
        <v>7</v>
      </c>
      <c r="D38" s="3">
        <v>2018214</v>
      </c>
      <c r="E38" s="3">
        <v>2012.08</v>
      </c>
      <c r="F38" s="3">
        <v>44.5</v>
      </c>
      <c r="G38" s="3">
        <f t="shared" si="6"/>
        <v>13.35</v>
      </c>
      <c r="H38" s="3">
        <v>71.62</v>
      </c>
      <c r="I38" s="4">
        <f t="shared" si="7"/>
        <v>50.134</v>
      </c>
      <c r="J38" s="3">
        <v>4</v>
      </c>
      <c r="K38" s="3">
        <f t="shared" si="8"/>
        <v>67.484</v>
      </c>
      <c r="L38" s="13">
        <v>20</v>
      </c>
      <c r="M38" s="13">
        <v>9</v>
      </c>
      <c r="N38" s="13" t="s">
        <v>97</v>
      </c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10" customFormat="1" ht="24.75" customHeight="1">
      <c r="A39" s="3">
        <v>36</v>
      </c>
      <c r="B39" s="3" t="s">
        <v>6</v>
      </c>
      <c r="C39" s="3" t="s">
        <v>7</v>
      </c>
      <c r="D39" s="3">
        <v>2018214</v>
      </c>
      <c r="E39" s="3">
        <v>2012.08</v>
      </c>
      <c r="F39" s="3">
        <v>53</v>
      </c>
      <c r="G39" s="3">
        <f t="shared" si="6"/>
        <v>15.899999999999999</v>
      </c>
      <c r="H39" s="3">
        <v>71.9</v>
      </c>
      <c r="I39" s="4">
        <f t="shared" si="7"/>
        <v>50.33</v>
      </c>
      <c r="J39" s="4">
        <v>0</v>
      </c>
      <c r="K39" s="3">
        <f t="shared" si="8"/>
        <v>66.22999999999999</v>
      </c>
      <c r="L39" s="13">
        <v>16</v>
      </c>
      <c r="M39" s="13">
        <v>10</v>
      </c>
      <c r="N39" s="13" t="s">
        <v>97</v>
      </c>
      <c r="O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15" s="10" customFormat="1" ht="24.75" customHeight="1">
      <c r="A40" s="3">
        <v>37</v>
      </c>
      <c r="B40" s="4" t="s">
        <v>43</v>
      </c>
      <c r="C40" s="4" t="s">
        <v>41</v>
      </c>
      <c r="D40" s="4">
        <v>2018214</v>
      </c>
      <c r="E40" s="4">
        <v>2012.02</v>
      </c>
      <c r="F40" s="4">
        <v>25.5</v>
      </c>
      <c r="G40" s="3">
        <f t="shared" si="6"/>
        <v>7.6499999999999995</v>
      </c>
      <c r="H40" s="4">
        <v>67.66</v>
      </c>
      <c r="I40" s="4">
        <f t="shared" si="7"/>
        <v>47.361999999999995</v>
      </c>
      <c r="J40" s="4">
        <v>0</v>
      </c>
      <c r="K40" s="3">
        <f t="shared" si="8"/>
        <v>55.01199999999999</v>
      </c>
      <c r="L40" s="11">
        <v>15</v>
      </c>
      <c r="M40" s="11">
        <v>11</v>
      </c>
      <c r="N40" s="13" t="s">
        <v>97</v>
      </c>
      <c r="O40" s="12"/>
    </row>
    <row r="41" spans="1:15" s="10" customFormat="1" ht="24.75" customHeight="1">
      <c r="A41" s="3">
        <v>38</v>
      </c>
      <c r="B41" s="4" t="s">
        <v>44</v>
      </c>
      <c r="C41" s="4" t="s">
        <v>41</v>
      </c>
      <c r="D41" s="4">
        <v>2018214</v>
      </c>
      <c r="E41" s="4">
        <v>2015.08</v>
      </c>
      <c r="F41" s="4" t="s">
        <v>88</v>
      </c>
      <c r="G41" s="4" t="s">
        <v>88</v>
      </c>
      <c r="H41" s="4" t="s">
        <v>88</v>
      </c>
      <c r="I41" s="11" t="s">
        <v>98</v>
      </c>
      <c r="J41" s="4">
        <v>0</v>
      </c>
      <c r="K41" s="4" t="s">
        <v>88</v>
      </c>
      <c r="L41" s="11" t="s">
        <v>98</v>
      </c>
      <c r="M41" s="4" t="s">
        <v>88</v>
      </c>
      <c r="N41" s="13" t="s">
        <v>97</v>
      </c>
      <c r="O41" s="13" t="s">
        <v>98</v>
      </c>
    </row>
    <row r="42" spans="1:15" s="10" customFormat="1" ht="24.75" customHeight="1">
      <c r="A42" s="3">
        <v>39</v>
      </c>
      <c r="B42" s="4" t="s">
        <v>46</v>
      </c>
      <c r="C42" s="4" t="s">
        <v>41</v>
      </c>
      <c r="D42" s="4">
        <v>2018214</v>
      </c>
      <c r="E42" s="4">
        <v>2011.08</v>
      </c>
      <c r="F42" s="4" t="s">
        <v>88</v>
      </c>
      <c r="G42" s="4" t="s">
        <v>88</v>
      </c>
      <c r="H42" s="4" t="s">
        <v>88</v>
      </c>
      <c r="I42" s="4">
        <v>0</v>
      </c>
      <c r="J42" s="4">
        <v>13</v>
      </c>
      <c r="K42" s="4" t="s">
        <v>88</v>
      </c>
      <c r="L42" s="4" t="s">
        <v>88</v>
      </c>
      <c r="M42" s="4" t="s">
        <v>88</v>
      </c>
      <c r="N42" s="13" t="s">
        <v>97</v>
      </c>
      <c r="O42" s="13" t="s">
        <v>98</v>
      </c>
    </row>
    <row r="43" spans="1:31" s="10" customFormat="1" ht="24.75" customHeight="1">
      <c r="A43" s="3">
        <v>40</v>
      </c>
      <c r="B43" s="3" t="s">
        <v>11</v>
      </c>
      <c r="C43" s="3" t="s">
        <v>10</v>
      </c>
      <c r="D43" s="3">
        <v>2018215</v>
      </c>
      <c r="E43" s="3">
        <v>2014.09</v>
      </c>
      <c r="F43" s="3">
        <v>56</v>
      </c>
      <c r="G43" s="3">
        <f aca="true" t="shared" si="9" ref="G43:G51">F43*0.3</f>
        <v>16.8</v>
      </c>
      <c r="H43" s="3">
        <v>83.42</v>
      </c>
      <c r="I43" s="4">
        <f aca="true" t="shared" si="10" ref="I43:I51">H43*0.7</f>
        <v>58.394</v>
      </c>
      <c r="J43" s="3">
        <v>1</v>
      </c>
      <c r="K43" s="3">
        <f aca="true" t="shared" si="11" ref="K43:K51">J43+I43+G43</f>
        <v>76.194</v>
      </c>
      <c r="L43" s="13">
        <v>5</v>
      </c>
      <c r="M43" s="13">
        <v>1</v>
      </c>
      <c r="N43" s="13" t="s">
        <v>96</v>
      </c>
      <c r="O43" s="1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15" s="10" customFormat="1" ht="24.75" customHeight="1">
      <c r="A44" s="3">
        <v>41</v>
      </c>
      <c r="B44" s="4" t="s">
        <v>67</v>
      </c>
      <c r="C44" s="4" t="s">
        <v>68</v>
      </c>
      <c r="D44" s="4">
        <v>2018215</v>
      </c>
      <c r="E44" s="4">
        <v>2014.09</v>
      </c>
      <c r="F44" s="4">
        <v>49.5</v>
      </c>
      <c r="G44" s="3">
        <f t="shared" si="9"/>
        <v>14.85</v>
      </c>
      <c r="H44" s="3">
        <v>79.24</v>
      </c>
      <c r="I44" s="4">
        <f t="shared" si="10"/>
        <v>55.467999999999996</v>
      </c>
      <c r="J44" s="4">
        <v>5</v>
      </c>
      <c r="K44" s="3">
        <f t="shared" si="11"/>
        <v>75.318</v>
      </c>
      <c r="L44" s="11">
        <v>8</v>
      </c>
      <c r="M44" s="11">
        <v>2</v>
      </c>
      <c r="N44" s="11" t="s">
        <v>96</v>
      </c>
      <c r="O44" s="12"/>
    </row>
    <row r="45" spans="1:31" s="10" customFormat="1" ht="24.75" customHeight="1">
      <c r="A45" s="3">
        <v>42</v>
      </c>
      <c r="B45" s="3" t="s">
        <v>14</v>
      </c>
      <c r="C45" s="3" t="s">
        <v>10</v>
      </c>
      <c r="D45" s="3">
        <v>2018215</v>
      </c>
      <c r="E45" s="3">
        <v>2010.09</v>
      </c>
      <c r="F45" s="3">
        <v>41</v>
      </c>
      <c r="G45" s="3">
        <f t="shared" si="9"/>
        <v>12.299999999999999</v>
      </c>
      <c r="H45" s="3">
        <v>81.98</v>
      </c>
      <c r="I45" s="4">
        <f t="shared" si="10"/>
        <v>57.385999999999996</v>
      </c>
      <c r="J45" s="3">
        <v>3</v>
      </c>
      <c r="K45" s="3">
        <f t="shared" si="11"/>
        <v>72.68599999999999</v>
      </c>
      <c r="L45" s="13">
        <v>7</v>
      </c>
      <c r="M45" s="13">
        <v>3</v>
      </c>
      <c r="N45" s="13" t="s">
        <v>97</v>
      </c>
      <c r="O45" s="13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15" s="10" customFormat="1" ht="24.75" customHeight="1">
      <c r="A46" s="3">
        <v>43</v>
      </c>
      <c r="B46" s="4" t="s">
        <v>70</v>
      </c>
      <c r="C46" s="4" t="s">
        <v>68</v>
      </c>
      <c r="D46" s="4">
        <v>2018215</v>
      </c>
      <c r="E46" s="4">
        <v>2009.07</v>
      </c>
      <c r="F46" s="4">
        <v>61.5</v>
      </c>
      <c r="G46" s="3">
        <f t="shared" si="9"/>
        <v>18.45</v>
      </c>
      <c r="H46" s="3">
        <v>76.88</v>
      </c>
      <c r="I46" s="4">
        <f t="shared" si="10"/>
        <v>53.815999999999995</v>
      </c>
      <c r="J46" s="4">
        <v>0</v>
      </c>
      <c r="K46" s="3">
        <f t="shared" si="11"/>
        <v>72.26599999999999</v>
      </c>
      <c r="L46" s="11">
        <v>4</v>
      </c>
      <c r="M46" s="11">
        <v>4</v>
      </c>
      <c r="N46" s="13" t="s">
        <v>97</v>
      </c>
      <c r="O46" s="12"/>
    </row>
    <row r="47" spans="1:15" s="10" customFormat="1" ht="24.75" customHeight="1">
      <c r="A47" s="3">
        <v>44</v>
      </c>
      <c r="B47" s="4" t="s">
        <v>71</v>
      </c>
      <c r="C47" s="4" t="s">
        <v>68</v>
      </c>
      <c r="D47" s="4">
        <v>2018215</v>
      </c>
      <c r="E47" s="4">
        <v>2012.09</v>
      </c>
      <c r="F47" s="4">
        <v>64.5</v>
      </c>
      <c r="G47" s="3">
        <f t="shared" si="9"/>
        <v>19.349999999999998</v>
      </c>
      <c r="H47" s="4">
        <v>72.36</v>
      </c>
      <c r="I47" s="4">
        <f t="shared" si="10"/>
        <v>50.651999999999994</v>
      </c>
      <c r="J47" s="4">
        <v>0</v>
      </c>
      <c r="K47" s="3">
        <f t="shared" si="11"/>
        <v>70.002</v>
      </c>
      <c r="L47" s="11">
        <v>6</v>
      </c>
      <c r="M47" s="11">
        <v>5</v>
      </c>
      <c r="N47" s="13" t="s">
        <v>97</v>
      </c>
      <c r="O47" s="12"/>
    </row>
    <row r="48" spans="1:31" s="10" customFormat="1" ht="24.75" customHeight="1">
      <c r="A48" s="3">
        <v>45</v>
      </c>
      <c r="B48" s="3" t="s">
        <v>9</v>
      </c>
      <c r="C48" s="3" t="s">
        <v>10</v>
      </c>
      <c r="D48" s="3">
        <v>2018215</v>
      </c>
      <c r="E48" s="3">
        <v>2008.08</v>
      </c>
      <c r="F48" s="3">
        <v>54.5</v>
      </c>
      <c r="G48" s="3">
        <f t="shared" si="9"/>
        <v>16.349999999999998</v>
      </c>
      <c r="H48" s="3">
        <v>76.42</v>
      </c>
      <c r="I48" s="4">
        <f t="shared" si="10"/>
        <v>53.494</v>
      </c>
      <c r="J48" s="4">
        <v>0</v>
      </c>
      <c r="K48" s="3">
        <f t="shared" si="11"/>
        <v>69.844</v>
      </c>
      <c r="L48" s="13">
        <v>3</v>
      </c>
      <c r="M48" s="13">
        <v>6</v>
      </c>
      <c r="N48" s="13" t="s">
        <v>97</v>
      </c>
      <c r="O48" s="1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5" s="10" customFormat="1" ht="24.75" customHeight="1">
      <c r="A49" s="3">
        <v>46</v>
      </c>
      <c r="B49" s="4" t="s">
        <v>72</v>
      </c>
      <c r="C49" s="4" t="s">
        <v>68</v>
      </c>
      <c r="D49" s="4">
        <v>2018215</v>
      </c>
      <c r="E49" s="4">
        <v>2009.07</v>
      </c>
      <c r="F49" s="4">
        <v>56.5</v>
      </c>
      <c r="G49" s="3">
        <f t="shared" si="9"/>
        <v>16.95</v>
      </c>
      <c r="H49" s="4">
        <v>74.14</v>
      </c>
      <c r="I49" s="4">
        <f t="shared" si="10"/>
        <v>51.897999999999996</v>
      </c>
      <c r="J49" s="4">
        <v>0</v>
      </c>
      <c r="K49" s="3">
        <f t="shared" si="11"/>
        <v>68.848</v>
      </c>
      <c r="L49" s="11">
        <v>9</v>
      </c>
      <c r="M49" s="11">
        <v>7</v>
      </c>
      <c r="N49" s="13" t="s">
        <v>97</v>
      </c>
      <c r="O49" s="12"/>
    </row>
    <row r="50" spans="1:15" s="10" customFormat="1" ht="24.75" customHeight="1">
      <c r="A50" s="3">
        <v>47</v>
      </c>
      <c r="B50" s="4" t="s">
        <v>69</v>
      </c>
      <c r="C50" s="4" t="s">
        <v>68</v>
      </c>
      <c r="D50" s="4">
        <v>2018215</v>
      </c>
      <c r="E50" s="4">
        <v>2007.08</v>
      </c>
      <c r="F50" s="4">
        <v>55.5</v>
      </c>
      <c r="G50" s="3">
        <f t="shared" si="9"/>
        <v>16.65</v>
      </c>
      <c r="H50" s="4">
        <v>73.4</v>
      </c>
      <c r="I50" s="4">
        <f t="shared" si="10"/>
        <v>51.38</v>
      </c>
      <c r="J50" s="4">
        <v>0</v>
      </c>
      <c r="K50" s="3">
        <f t="shared" si="11"/>
        <v>68.03</v>
      </c>
      <c r="L50" s="11">
        <v>1</v>
      </c>
      <c r="M50" s="11">
        <v>8</v>
      </c>
      <c r="N50" s="13" t="s">
        <v>97</v>
      </c>
      <c r="O50" s="12"/>
    </row>
    <row r="51" spans="1:15" s="10" customFormat="1" ht="24.75" customHeight="1">
      <c r="A51" s="3">
        <v>48</v>
      </c>
      <c r="B51" s="4" t="s">
        <v>35</v>
      </c>
      <c r="C51" s="4" t="s">
        <v>10</v>
      </c>
      <c r="D51" s="4">
        <v>2018215</v>
      </c>
      <c r="E51" s="4">
        <v>2014.09</v>
      </c>
      <c r="F51" s="4">
        <v>53</v>
      </c>
      <c r="G51" s="3">
        <f t="shared" si="9"/>
        <v>15.899999999999999</v>
      </c>
      <c r="H51" s="3">
        <v>70.18</v>
      </c>
      <c r="I51" s="4">
        <f t="shared" si="10"/>
        <v>49.126000000000005</v>
      </c>
      <c r="J51" s="4">
        <v>0</v>
      </c>
      <c r="K51" s="3">
        <f t="shared" si="11"/>
        <v>65.02600000000001</v>
      </c>
      <c r="L51" s="11">
        <v>2</v>
      </c>
      <c r="M51" s="11">
        <v>9</v>
      </c>
      <c r="N51" s="13" t="s">
        <v>97</v>
      </c>
      <c r="O51" s="12"/>
    </row>
    <row r="52" spans="1:31" s="10" customFormat="1" ht="24.75" customHeight="1">
      <c r="A52" s="3">
        <v>49</v>
      </c>
      <c r="B52" s="3" t="s">
        <v>16</v>
      </c>
      <c r="C52" s="3" t="s">
        <v>10</v>
      </c>
      <c r="D52" s="3">
        <v>2018215</v>
      </c>
      <c r="E52" s="3">
        <v>2013.02</v>
      </c>
      <c r="F52" s="3" t="s">
        <v>88</v>
      </c>
      <c r="G52" s="3" t="s">
        <v>88</v>
      </c>
      <c r="H52" s="3" t="s">
        <v>88</v>
      </c>
      <c r="I52" s="4">
        <v>0</v>
      </c>
      <c r="J52" s="4">
        <v>0</v>
      </c>
      <c r="K52" s="3" t="s">
        <v>88</v>
      </c>
      <c r="L52" s="3" t="s">
        <v>88</v>
      </c>
      <c r="M52" s="3" t="s">
        <v>88</v>
      </c>
      <c r="N52" s="13" t="s">
        <v>97</v>
      </c>
      <c r="O52" s="13" t="s">
        <v>98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15" s="10" customFormat="1" ht="24.75" customHeight="1">
      <c r="A53" s="3">
        <v>50</v>
      </c>
      <c r="B53" s="4" t="s">
        <v>73</v>
      </c>
      <c r="C53" s="4" t="s">
        <v>68</v>
      </c>
      <c r="D53" s="4">
        <v>2018215</v>
      </c>
      <c r="E53" s="4">
        <v>2008.09</v>
      </c>
      <c r="F53" s="4" t="s">
        <v>88</v>
      </c>
      <c r="G53" s="4" t="s">
        <v>88</v>
      </c>
      <c r="H53" s="4" t="s">
        <v>88</v>
      </c>
      <c r="I53" s="4">
        <v>0</v>
      </c>
      <c r="J53" s="4">
        <v>4</v>
      </c>
      <c r="K53" s="4" t="s">
        <v>88</v>
      </c>
      <c r="L53" s="3" t="s">
        <v>88</v>
      </c>
      <c r="M53" s="3" t="s">
        <v>88</v>
      </c>
      <c r="N53" s="13" t="s">
        <v>97</v>
      </c>
      <c r="O53" s="13" t="s">
        <v>98</v>
      </c>
    </row>
    <row r="54" spans="1:15" s="10" customFormat="1" ht="24.75" customHeight="1">
      <c r="A54" s="3">
        <v>51</v>
      </c>
      <c r="B54" s="4" t="s">
        <v>80</v>
      </c>
      <c r="C54" s="4" t="s">
        <v>75</v>
      </c>
      <c r="D54" s="4">
        <v>2018216</v>
      </c>
      <c r="E54" s="4">
        <v>2013.09</v>
      </c>
      <c r="F54" s="4">
        <v>66</v>
      </c>
      <c r="G54" s="3">
        <f aca="true" t="shared" si="12" ref="G54:G64">F54*0.3</f>
        <v>19.8</v>
      </c>
      <c r="H54" s="4">
        <v>90.52</v>
      </c>
      <c r="I54" s="4">
        <f aca="true" t="shared" si="13" ref="I54:I64">H54*0.7</f>
        <v>63.36399999999999</v>
      </c>
      <c r="J54" s="4">
        <v>3</v>
      </c>
      <c r="K54" s="3">
        <f aca="true" t="shared" si="14" ref="K54:K64">J54+I54+G54</f>
        <v>86.16399999999999</v>
      </c>
      <c r="L54" s="11">
        <v>4</v>
      </c>
      <c r="M54" s="11">
        <v>1</v>
      </c>
      <c r="N54" s="11" t="s">
        <v>91</v>
      </c>
      <c r="O54" s="12"/>
    </row>
    <row r="55" spans="1:15" s="10" customFormat="1" ht="24.75" customHeight="1">
      <c r="A55" s="3">
        <v>52</v>
      </c>
      <c r="B55" s="4" t="s">
        <v>76</v>
      </c>
      <c r="C55" s="4" t="s">
        <v>75</v>
      </c>
      <c r="D55" s="4">
        <v>2018216</v>
      </c>
      <c r="E55" s="4">
        <v>2009.09</v>
      </c>
      <c r="F55" s="4">
        <v>61</v>
      </c>
      <c r="G55" s="3">
        <f t="shared" si="12"/>
        <v>18.3</v>
      </c>
      <c r="H55" s="4">
        <v>83.98</v>
      </c>
      <c r="I55" s="4">
        <f t="shared" si="13"/>
        <v>58.786</v>
      </c>
      <c r="J55" s="4">
        <v>3</v>
      </c>
      <c r="K55" s="3">
        <f t="shared" si="14"/>
        <v>80.086</v>
      </c>
      <c r="L55" s="11">
        <v>5</v>
      </c>
      <c r="M55" s="11">
        <v>2</v>
      </c>
      <c r="N55" s="11" t="s">
        <v>92</v>
      </c>
      <c r="O55" s="12"/>
    </row>
    <row r="56" spans="1:15" s="10" customFormat="1" ht="24.75" customHeight="1">
      <c r="A56" s="3">
        <v>53</v>
      </c>
      <c r="B56" s="4" t="s">
        <v>79</v>
      </c>
      <c r="C56" s="4" t="s">
        <v>75</v>
      </c>
      <c r="D56" s="4">
        <v>2018216</v>
      </c>
      <c r="E56" s="4">
        <v>2012.08</v>
      </c>
      <c r="F56" s="4">
        <v>62</v>
      </c>
      <c r="G56" s="3">
        <f t="shared" si="12"/>
        <v>18.599999999999998</v>
      </c>
      <c r="H56" s="4">
        <v>84.24</v>
      </c>
      <c r="I56" s="4">
        <f t="shared" si="13"/>
        <v>58.96799999999999</v>
      </c>
      <c r="J56" s="4">
        <v>0</v>
      </c>
      <c r="K56" s="3">
        <f t="shared" si="14"/>
        <v>77.56799999999998</v>
      </c>
      <c r="L56" s="11">
        <v>2</v>
      </c>
      <c r="M56" s="11">
        <v>3</v>
      </c>
      <c r="N56" s="11" t="s">
        <v>92</v>
      </c>
      <c r="O56" s="12"/>
    </row>
    <row r="57" spans="1:31" s="10" customFormat="1" ht="24.75" customHeight="1">
      <c r="A57" s="3">
        <v>54</v>
      </c>
      <c r="B57" s="3" t="s">
        <v>20</v>
      </c>
      <c r="C57" s="3" t="s">
        <v>8</v>
      </c>
      <c r="D57" s="3">
        <v>2018216</v>
      </c>
      <c r="E57" s="3">
        <v>2013.09</v>
      </c>
      <c r="F57" s="3">
        <v>56.5</v>
      </c>
      <c r="G57" s="3">
        <f t="shared" si="12"/>
        <v>16.95</v>
      </c>
      <c r="H57" s="3">
        <v>83.96</v>
      </c>
      <c r="I57" s="4">
        <f t="shared" si="13"/>
        <v>58.77199999999999</v>
      </c>
      <c r="J57" s="4">
        <v>0</v>
      </c>
      <c r="K57" s="3">
        <f t="shared" si="14"/>
        <v>75.722</v>
      </c>
      <c r="L57" s="13">
        <v>3</v>
      </c>
      <c r="M57" s="13">
        <v>4</v>
      </c>
      <c r="N57" s="11" t="s">
        <v>92</v>
      </c>
      <c r="O57" s="13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15" s="10" customFormat="1" ht="24.75" customHeight="1">
      <c r="A58" s="3">
        <v>55</v>
      </c>
      <c r="B58" s="4" t="s">
        <v>33</v>
      </c>
      <c r="C58" s="4" t="s">
        <v>75</v>
      </c>
      <c r="D58" s="4">
        <v>2018216</v>
      </c>
      <c r="E58" s="4">
        <v>2015.09</v>
      </c>
      <c r="F58" s="4">
        <v>63</v>
      </c>
      <c r="G58" s="3">
        <f t="shared" si="12"/>
        <v>18.9</v>
      </c>
      <c r="H58" s="4">
        <v>77.64</v>
      </c>
      <c r="I58" s="4">
        <f t="shared" si="13"/>
        <v>54.348</v>
      </c>
      <c r="J58" s="3">
        <v>1</v>
      </c>
      <c r="K58" s="3">
        <f t="shared" si="14"/>
        <v>74.24799999999999</v>
      </c>
      <c r="L58" s="11">
        <v>1</v>
      </c>
      <c r="M58" s="11">
        <v>5</v>
      </c>
      <c r="N58" s="11" t="s">
        <v>92</v>
      </c>
      <c r="O58" s="12"/>
    </row>
    <row r="59" spans="1:31" s="10" customFormat="1" ht="24.75" customHeight="1">
      <c r="A59" s="3">
        <v>56</v>
      </c>
      <c r="B59" s="3" t="s">
        <v>29</v>
      </c>
      <c r="C59" s="9" t="s">
        <v>8</v>
      </c>
      <c r="D59" s="9" t="s">
        <v>30</v>
      </c>
      <c r="E59" s="3">
        <v>2006.09</v>
      </c>
      <c r="F59" s="3">
        <v>66.5</v>
      </c>
      <c r="G59" s="3">
        <f t="shared" si="12"/>
        <v>19.95</v>
      </c>
      <c r="H59" s="3">
        <v>90.92</v>
      </c>
      <c r="I59" s="4">
        <f t="shared" si="13"/>
        <v>63.644</v>
      </c>
      <c r="J59" s="4">
        <v>0</v>
      </c>
      <c r="K59" s="3">
        <f t="shared" si="14"/>
        <v>83.594</v>
      </c>
      <c r="L59" s="13">
        <v>11</v>
      </c>
      <c r="M59" s="13">
        <v>1</v>
      </c>
      <c r="N59" s="13" t="s">
        <v>91</v>
      </c>
      <c r="O59" s="13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s="10" customFormat="1" ht="24.75" customHeight="1">
      <c r="A60" s="3">
        <v>57</v>
      </c>
      <c r="B60" s="3" t="s">
        <v>25</v>
      </c>
      <c r="C60" s="3" t="s">
        <v>8</v>
      </c>
      <c r="D60" s="3">
        <v>2018217</v>
      </c>
      <c r="E60" s="3">
        <v>2008.06</v>
      </c>
      <c r="F60" s="3">
        <v>46</v>
      </c>
      <c r="G60" s="3">
        <f t="shared" si="12"/>
        <v>13.799999999999999</v>
      </c>
      <c r="H60" s="3">
        <v>82.42</v>
      </c>
      <c r="I60" s="4">
        <f t="shared" si="13"/>
        <v>57.693999999999996</v>
      </c>
      <c r="J60" s="3">
        <v>8</v>
      </c>
      <c r="K60" s="3">
        <f t="shared" si="14"/>
        <v>79.49399999999999</v>
      </c>
      <c r="L60" s="13">
        <v>9</v>
      </c>
      <c r="M60" s="13">
        <v>2</v>
      </c>
      <c r="N60" s="13" t="s">
        <v>92</v>
      </c>
      <c r="O60" s="13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15" s="10" customFormat="1" ht="24.75" customHeight="1">
      <c r="A61" s="3">
        <v>58</v>
      </c>
      <c r="B61" s="4" t="s">
        <v>78</v>
      </c>
      <c r="C61" s="4" t="s">
        <v>75</v>
      </c>
      <c r="D61" s="4">
        <v>2018217</v>
      </c>
      <c r="E61" s="4">
        <v>2013.09</v>
      </c>
      <c r="F61" s="4">
        <v>69</v>
      </c>
      <c r="G61" s="3">
        <f t="shared" si="12"/>
        <v>20.7</v>
      </c>
      <c r="H61" s="4">
        <v>80.46</v>
      </c>
      <c r="I61" s="4">
        <f t="shared" si="13"/>
        <v>56.32199999999999</v>
      </c>
      <c r="J61" s="4">
        <v>0</v>
      </c>
      <c r="K61" s="3">
        <f t="shared" si="14"/>
        <v>77.02199999999999</v>
      </c>
      <c r="L61" s="11">
        <v>10</v>
      </c>
      <c r="M61" s="11">
        <v>3</v>
      </c>
      <c r="N61" s="13" t="s">
        <v>92</v>
      </c>
      <c r="O61" s="12"/>
    </row>
    <row r="62" spans="1:15" s="10" customFormat="1" ht="24.75" customHeight="1">
      <c r="A62" s="3">
        <v>59</v>
      </c>
      <c r="B62" s="4" t="s">
        <v>77</v>
      </c>
      <c r="C62" s="4" t="s">
        <v>75</v>
      </c>
      <c r="D62" s="4">
        <v>2018217</v>
      </c>
      <c r="E62" s="4">
        <v>2009.09</v>
      </c>
      <c r="F62" s="4">
        <v>62.5</v>
      </c>
      <c r="G62" s="3">
        <f t="shared" si="12"/>
        <v>18.75</v>
      </c>
      <c r="H62" s="4">
        <v>76.98</v>
      </c>
      <c r="I62" s="4">
        <f t="shared" si="13"/>
        <v>53.886</v>
      </c>
      <c r="J62" s="4">
        <v>0</v>
      </c>
      <c r="K62" s="3">
        <f t="shared" si="14"/>
        <v>72.636</v>
      </c>
      <c r="L62" s="11">
        <v>7</v>
      </c>
      <c r="M62" s="11">
        <v>4</v>
      </c>
      <c r="N62" s="13" t="s">
        <v>92</v>
      </c>
      <c r="O62" s="12"/>
    </row>
    <row r="63" spans="1:15" s="10" customFormat="1" ht="24.75" customHeight="1">
      <c r="A63" s="3">
        <v>60</v>
      </c>
      <c r="B63" s="4" t="s">
        <v>74</v>
      </c>
      <c r="C63" s="4" t="s">
        <v>75</v>
      </c>
      <c r="D63" s="4">
        <v>2018217</v>
      </c>
      <c r="E63" s="4">
        <v>2015.08</v>
      </c>
      <c r="F63" s="4">
        <v>49.5</v>
      </c>
      <c r="G63" s="3">
        <f t="shared" si="12"/>
        <v>14.85</v>
      </c>
      <c r="H63" s="3">
        <v>77.02</v>
      </c>
      <c r="I63" s="4">
        <f t="shared" si="13"/>
        <v>53.913999999999994</v>
      </c>
      <c r="J63" s="4">
        <v>0</v>
      </c>
      <c r="K63" s="3">
        <f t="shared" si="14"/>
        <v>68.764</v>
      </c>
      <c r="L63" s="11">
        <v>6</v>
      </c>
      <c r="M63" s="11">
        <v>5</v>
      </c>
      <c r="N63" s="13" t="s">
        <v>92</v>
      </c>
      <c r="O63" s="12"/>
    </row>
    <row r="64" spans="1:31" s="10" customFormat="1" ht="24.75" customHeight="1">
      <c r="A64" s="3">
        <v>61</v>
      </c>
      <c r="B64" s="3" t="s">
        <v>27</v>
      </c>
      <c r="C64" s="3" t="s">
        <v>8</v>
      </c>
      <c r="D64" s="3">
        <v>2018217</v>
      </c>
      <c r="E64" s="3">
        <v>2012.09</v>
      </c>
      <c r="F64" s="3">
        <v>42.5</v>
      </c>
      <c r="G64" s="3">
        <f t="shared" si="12"/>
        <v>12.75</v>
      </c>
      <c r="H64" s="3">
        <v>76.94</v>
      </c>
      <c r="I64" s="4">
        <f t="shared" si="13"/>
        <v>53.858</v>
      </c>
      <c r="J64" s="4">
        <v>0</v>
      </c>
      <c r="K64" s="3">
        <f t="shared" si="14"/>
        <v>66.608</v>
      </c>
      <c r="L64" s="13">
        <v>8</v>
      </c>
      <c r="M64" s="13">
        <v>6</v>
      </c>
      <c r="N64" s="13" t="s">
        <v>92</v>
      </c>
      <c r="O64" s="13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</sheetData>
  <sheetProtection/>
  <mergeCells count="2">
    <mergeCell ref="J2:K2"/>
    <mergeCell ref="A1:O1"/>
  </mergeCells>
  <printOptions horizontalCentered="1" verticalCentered="1"/>
  <pageMargins left="0.3937007874015748" right="0.4724409448818898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丁雪梅</dc:creator>
  <cp:keywords/>
  <dc:description/>
  <cp:lastModifiedBy>Microsoft</cp:lastModifiedBy>
  <cp:lastPrinted>2018-07-29T09:35:41Z</cp:lastPrinted>
  <dcterms:created xsi:type="dcterms:W3CDTF">2018-06-22T07:53:00Z</dcterms:created>
  <dcterms:modified xsi:type="dcterms:W3CDTF">2018-07-31T02:05:35Z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