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Sheet1!$A$3:$N$47</definedName>
  </definedNames>
  <calcPr calcId="144525"/>
</workbook>
</file>

<file path=xl/sharedStrings.xml><?xml version="1.0" encoding="utf-8"?>
<sst xmlns="http://schemas.openxmlformats.org/spreadsheetml/2006/main" count="76">
  <si>
    <t>梓潼县2018年下半年公开考试招聘教师总成绩及体检人员名单</t>
  </si>
  <si>
    <t>姓名</t>
  </si>
  <si>
    <t>性别</t>
  </si>
  <si>
    <t>职
位
编
号</t>
  </si>
  <si>
    <t>招聘人数</t>
  </si>
  <si>
    <t>笔试成绩</t>
  </si>
  <si>
    <t>政策性加分</t>
  </si>
  <si>
    <t>笔试折合成绩（含加分）</t>
  </si>
  <si>
    <t>面试成绩</t>
  </si>
  <si>
    <t>面试总成绩</t>
  </si>
  <si>
    <t>面试折合成绩</t>
  </si>
  <si>
    <t>考试
总成绩</t>
  </si>
  <si>
    <t>排名</t>
  </si>
  <si>
    <t>是否进入体检</t>
  </si>
  <si>
    <t>试讲（分）</t>
  </si>
  <si>
    <t>实训操作（分）</t>
  </si>
  <si>
    <t>孙碧卿</t>
  </si>
  <si>
    <t>女</t>
  </si>
  <si>
    <t>1800301</t>
  </si>
  <si>
    <t>是</t>
  </si>
  <si>
    <t>宋云丽</t>
  </si>
  <si>
    <t>缺考</t>
  </si>
  <si>
    <t>否</t>
  </si>
  <si>
    <t>汤娇</t>
  </si>
  <si>
    <t>片瑾丽</t>
  </si>
  <si>
    <t>1800302</t>
  </si>
  <si>
    <t>王雪儿</t>
  </si>
  <si>
    <t>1800303</t>
  </si>
  <si>
    <t>高雪梅</t>
  </si>
  <si>
    <t>黎海霞</t>
  </si>
  <si>
    <t>1800304</t>
  </si>
  <si>
    <t>杨靳</t>
  </si>
  <si>
    <t>胡雪莲</t>
  </si>
  <si>
    <t>李欢</t>
  </si>
  <si>
    <t>男</t>
  </si>
  <si>
    <t>1800306</t>
  </si>
  <si>
    <t>唐恩来</t>
  </si>
  <si>
    <t>张乐</t>
  </si>
  <si>
    <t>刘琪</t>
  </si>
  <si>
    <t>1800307</t>
  </si>
  <si>
    <t>肖涵琳</t>
  </si>
  <si>
    <t>卢志杨</t>
  </si>
  <si>
    <t>何琴</t>
  </si>
  <si>
    <t>1800309</t>
  </si>
  <si>
    <t>杨萍</t>
  </si>
  <si>
    <t>胡世龙</t>
  </si>
  <si>
    <t>刘雪</t>
  </si>
  <si>
    <t>黄露</t>
  </si>
  <si>
    <t>吴丹</t>
  </si>
  <si>
    <t>龙小璇</t>
  </si>
  <si>
    <t>李菲</t>
  </si>
  <si>
    <t>毛秋霞</t>
  </si>
  <si>
    <t>李欣雨</t>
  </si>
  <si>
    <t>1800310</t>
  </si>
  <si>
    <t>阮鸿芸</t>
  </si>
  <si>
    <t>刘均蓉</t>
  </si>
  <si>
    <t>李黎颍</t>
  </si>
  <si>
    <t>雍娟</t>
  </si>
  <si>
    <t>杨宇龙</t>
  </si>
  <si>
    <t>杨梦竺</t>
  </si>
  <si>
    <t>江河</t>
  </si>
  <si>
    <t>刘依婷</t>
  </si>
  <si>
    <t>张晴琴</t>
  </si>
  <si>
    <t>1800311</t>
  </si>
  <si>
    <t>杨丹</t>
  </si>
  <si>
    <t>刘潇</t>
  </si>
  <si>
    <t>余洋</t>
  </si>
  <si>
    <t>邬欣言</t>
  </si>
  <si>
    <t>谭婷</t>
  </si>
  <si>
    <t>1800312</t>
  </si>
  <si>
    <t>揭巧媚</t>
  </si>
  <si>
    <t>苏利</t>
  </si>
  <si>
    <t>谢圳</t>
  </si>
  <si>
    <t>1800313</t>
  </si>
  <si>
    <t>何柳</t>
  </si>
  <si>
    <t>陈丽阳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</si>
</sst>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等线"/>
      <charset val="134"/>
      <scheme val="minor"/>
    </font>
    <font>
      <sz val="16"/>
      <color indexed="8"/>
      <name val="方正小标宋简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49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view="pageBreakPreview" zoomScaleNormal="100" zoomScaleSheetLayoutView="100" workbookViewId="0">
      <selection activeCell="A1" sqref="A1:N1"/>
    </sheetView>
  </sheetViews>
  <sheetFormatPr defaultColWidth="9" defaultRowHeight="13.5"/>
  <cols>
    <col min="1" max="1" width="7" customWidth="1"/>
    <col min="2" max="2" width="4.625" customWidth="1"/>
    <col min="3" max="3" width="7.875" customWidth="1"/>
    <col min="4" max="4" width="3.625" customWidth="1"/>
    <col min="5" max="5" width="5.125" customWidth="1"/>
    <col min="6" max="6" width="3.625" customWidth="1"/>
    <col min="7" max="7" width="6.75" customWidth="1"/>
    <col min="8" max="8" width="7.125" customWidth="1"/>
    <col min="9" max="9" width="6.625" customWidth="1"/>
    <col min="10" max="10" width="7.25" customWidth="1"/>
    <col min="11" max="11" width="8.625" customWidth="1"/>
    <col min="12" max="12" width="9.125" customWidth="1"/>
    <col min="13" max="13" width="3.375" customWidth="1"/>
    <col min="14" max="14" width="4.875" customWidth="1"/>
    <col min="15" max="15" width="13.125" customWidth="1"/>
    <col min="16" max="16" width="11.375" customWidth="1"/>
  </cols>
  <sheetData>
    <row r="1" s="1" customFormat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9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5"/>
      <c r="J2" s="16" t="s">
        <v>9</v>
      </c>
      <c r="K2" s="6" t="s">
        <v>10</v>
      </c>
      <c r="L2" s="17" t="s">
        <v>11</v>
      </c>
      <c r="M2" s="6" t="s">
        <v>12</v>
      </c>
      <c r="N2" s="6" t="s">
        <v>13</v>
      </c>
    </row>
    <row r="3" s="2" customFormat="1" ht="81" customHeight="1" spans="1:14">
      <c r="A3" s="6"/>
      <c r="B3" s="6"/>
      <c r="C3" s="6"/>
      <c r="D3" s="7"/>
      <c r="E3" s="6"/>
      <c r="F3" s="8"/>
      <c r="G3" s="9"/>
      <c r="H3" s="8" t="s">
        <v>14</v>
      </c>
      <c r="I3" s="8" t="s">
        <v>15</v>
      </c>
      <c r="J3" s="18"/>
      <c r="K3" s="6"/>
      <c r="L3" s="19"/>
      <c r="M3" s="6"/>
      <c r="N3" s="6"/>
    </row>
    <row r="4" ht="15" customHeight="1" spans="1:14">
      <c r="A4" s="11" t="s">
        <v>16</v>
      </c>
      <c r="B4" s="11" t="s">
        <v>17</v>
      </c>
      <c r="C4" s="11" t="s">
        <v>18</v>
      </c>
      <c r="D4" s="11">
        <v>1</v>
      </c>
      <c r="E4" s="11">
        <v>71</v>
      </c>
      <c r="F4" s="11"/>
      <c r="G4" s="12">
        <v>35.5</v>
      </c>
      <c r="H4" s="11">
        <v>78.667</v>
      </c>
      <c r="I4" s="11"/>
      <c r="J4" s="11">
        <f>H4+I4</f>
        <v>78.667</v>
      </c>
      <c r="K4" s="11">
        <f>J4/2</f>
        <v>39.3335</v>
      </c>
      <c r="L4" s="20">
        <f>G4+K4</f>
        <v>74.8335</v>
      </c>
      <c r="M4" s="11">
        <v>1</v>
      </c>
      <c r="N4" s="21" t="s">
        <v>19</v>
      </c>
    </row>
    <row r="5" ht="15" customHeight="1" spans="1:14">
      <c r="A5" s="11" t="s">
        <v>20</v>
      </c>
      <c r="B5" s="11" t="s">
        <v>17</v>
      </c>
      <c r="C5" s="11" t="s">
        <v>18</v>
      </c>
      <c r="D5" s="11">
        <v>1</v>
      </c>
      <c r="E5" s="11">
        <v>63</v>
      </c>
      <c r="F5" s="11"/>
      <c r="G5" s="12">
        <v>31.5</v>
      </c>
      <c r="H5" s="11" t="s">
        <v>21</v>
      </c>
      <c r="I5" s="11"/>
      <c r="J5" s="11"/>
      <c r="K5" s="11"/>
      <c r="L5" s="20"/>
      <c r="M5" s="11">
        <v>2</v>
      </c>
      <c r="N5" s="11" t="s">
        <v>22</v>
      </c>
    </row>
    <row r="6" ht="15" customHeight="1" spans="1:14">
      <c r="A6" s="11" t="s">
        <v>23</v>
      </c>
      <c r="B6" s="11" t="s">
        <v>17</v>
      </c>
      <c r="C6" s="11" t="s">
        <v>18</v>
      </c>
      <c r="D6" s="11">
        <v>1</v>
      </c>
      <c r="E6" s="11">
        <v>61.5</v>
      </c>
      <c r="F6" s="11"/>
      <c r="G6" s="12">
        <v>30.75</v>
      </c>
      <c r="H6" s="11" t="s">
        <v>21</v>
      </c>
      <c r="I6" s="11"/>
      <c r="J6" s="11"/>
      <c r="K6" s="11"/>
      <c r="L6" s="20"/>
      <c r="M6" s="11">
        <v>3</v>
      </c>
      <c r="N6" s="11" t="s">
        <v>22</v>
      </c>
    </row>
    <row r="7" ht="15" customHeight="1" spans="1:14">
      <c r="A7" s="11" t="s">
        <v>24</v>
      </c>
      <c r="B7" s="11" t="s">
        <v>17</v>
      </c>
      <c r="C7" s="11" t="s">
        <v>25</v>
      </c>
      <c r="D7" s="11">
        <v>1</v>
      </c>
      <c r="E7" s="11">
        <v>63.5</v>
      </c>
      <c r="F7" s="11"/>
      <c r="G7" s="12">
        <v>31.75</v>
      </c>
      <c r="H7" s="11">
        <v>81.333</v>
      </c>
      <c r="I7" s="11"/>
      <c r="J7" s="11">
        <f t="shared" ref="J7:J47" si="0">H7+I7</f>
        <v>81.333</v>
      </c>
      <c r="K7" s="11">
        <f t="shared" ref="K7:K10" si="1">J7/2</f>
        <v>40.6665</v>
      </c>
      <c r="L7" s="20">
        <f t="shared" ref="L7:L10" si="2">G7+K7</f>
        <v>72.4165</v>
      </c>
      <c r="M7" s="11">
        <v>1</v>
      </c>
      <c r="N7" s="21" t="s">
        <v>19</v>
      </c>
    </row>
    <row r="8" ht="15" customHeight="1" spans="1:14">
      <c r="A8" s="11" t="s">
        <v>26</v>
      </c>
      <c r="B8" s="11" t="s">
        <v>17</v>
      </c>
      <c r="C8" s="11" t="s">
        <v>27</v>
      </c>
      <c r="D8" s="11">
        <v>1</v>
      </c>
      <c r="E8" s="11">
        <v>74</v>
      </c>
      <c r="F8" s="11"/>
      <c r="G8" s="12">
        <v>37</v>
      </c>
      <c r="H8" s="11">
        <v>83.667</v>
      </c>
      <c r="I8" s="11"/>
      <c r="J8" s="11">
        <f t="shared" si="0"/>
        <v>83.667</v>
      </c>
      <c r="K8" s="11">
        <f t="shared" si="1"/>
        <v>41.8335</v>
      </c>
      <c r="L8" s="20">
        <f t="shared" si="2"/>
        <v>78.8335</v>
      </c>
      <c r="M8" s="11">
        <v>1</v>
      </c>
      <c r="N8" s="21" t="s">
        <v>19</v>
      </c>
    </row>
    <row r="9" ht="15" customHeight="1" spans="1:14">
      <c r="A9" s="11" t="s">
        <v>28</v>
      </c>
      <c r="B9" s="11" t="s">
        <v>17</v>
      </c>
      <c r="C9" s="11" t="s">
        <v>27</v>
      </c>
      <c r="D9" s="11">
        <v>1</v>
      </c>
      <c r="E9" s="11">
        <v>70</v>
      </c>
      <c r="F9" s="11"/>
      <c r="G9" s="12">
        <v>35</v>
      </c>
      <c r="H9" s="11">
        <v>83.667</v>
      </c>
      <c r="I9" s="11"/>
      <c r="J9" s="11">
        <f t="shared" si="0"/>
        <v>83.667</v>
      </c>
      <c r="K9" s="11">
        <f t="shared" si="1"/>
        <v>41.8335</v>
      </c>
      <c r="L9" s="20">
        <f t="shared" si="2"/>
        <v>76.8335</v>
      </c>
      <c r="M9" s="11">
        <v>2</v>
      </c>
      <c r="N9" s="11" t="s">
        <v>22</v>
      </c>
    </row>
    <row r="10" ht="15" customHeight="1" spans="1:14">
      <c r="A10" s="11" t="s">
        <v>29</v>
      </c>
      <c r="B10" s="11" t="s">
        <v>17</v>
      </c>
      <c r="C10" s="11" t="s">
        <v>30</v>
      </c>
      <c r="D10" s="11">
        <v>1</v>
      </c>
      <c r="E10" s="11">
        <v>64</v>
      </c>
      <c r="F10" s="11"/>
      <c r="G10" s="12">
        <v>32</v>
      </c>
      <c r="H10" s="11">
        <v>70.667</v>
      </c>
      <c r="I10" s="11">
        <v>79</v>
      </c>
      <c r="J10" s="11">
        <f>(H10+I10)/2</f>
        <v>74.8335</v>
      </c>
      <c r="K10" s="11">
        <f t="shared" si="1"/>
        <v>37.41675</v>
      </c>
      <c r="L10" s="20">
        <f t="shared" si="2"/>
        <v>69.41675</v>
      </c>
      <c r="M10" s="11">
        <v>1</v>
      </c>
      <c r="N10" s="21" t="s">
        <v>19</v>
      </c>
    </row>
    <row r="11" ht="15" customHeight="1" spans="1:14">
      <c r="A11" s="11" t="s">
        <v>31</v>
      </c>
      <c r="B11" s="11" t="s">
        <v>17</v>
      </c>
      <c r="C11" s="11" t="s">
        <v>30</v>
      </c>
      <c r="D11" s="11">
        <v>1</v>
      </c>
      <c r="E11" s="11">
        <v>62</v>
      </c>
      <c r="F11" s="11"/>
      <c r="G11" s="12">
        <v>31</v>
      </c>
      <c r="H11" s="11">
        <v>74.667</v>
      </c>
      <c r="I11" s="11">
        <v>46.333</v>
      </c>
      <c r="J11" s="11">
        <f t="shared" ref="J11" si="3">(H11+I11)/2</f>
        <v>60.5</v>
      </c>
      <c r="K11" s="11">
        <f t="shared" ref="K11" si="4">J11/2</f>
        <v>30.25</v>
      </c>
      <c r="L11" s="20">
        <f t="shared" ref="L11" si="5">G11+K11</f>
        <v>61.25</v>
      </c>
      <c r="M11" s="11">
        <v>2</v>
      </c>
      <c r="N11" s="11" t="s">
        <v>22</v>
      </c>
    </row>
    <row r="12" ht="15" customHeight="1" spans="1:14">
      <c r="A12" s="11" t="s">
        <v>32</v>
      </c>
      <c r="B12" s="11" t="s">
        <v>17</v>
      </c>
      <c r="C12" s="11" t="s">
        <v>30</v>
      </c>
      <c r="D12" s="11">
        <v>1</v>
      </c>
      <c r="E12" s="11">
        <v>61.5</v>
      </c>
      <c r="F12" s="11"/>
      <c r="G12" s="12">
        <v>30.75</v>
      </c>
      <c r="H12" s="11" t="s">
        <v>21</v>
      </c>
      <c r="I12" s="11" t="s">
        <v>21</v>
      </c>
      <c r="J12" s="11"/>
      <c r="K12" s="11"/>
      <c r="L12" s="20"/>
      <c r="M12" s="11"/>
      <c r="N12" s="11" t="s">
        <v>22</v>
      </c>
    </row>
    <row r="13" ht="15" customHeight="1" spans="1:14">
      <c r="A13" s="11" t="s">
        <v>33</v>
      </c>
      <c r="B13" s="11" t="s">
        <v>34</v>
      </c>
      <c r="C13" s="11" t="s">
        <v>35</v>
      </c>
      <c r="D13" s="11">
        <v>1</v>
      </c>
      <c r="E13" s="11">
        <v>73</v>
      </c>
      <c r="F13" s="11"/>
      <c r="G13" s="12">
        <v>36.5</v>
      </c>
      <c r="H13" s="11">
        <v>64.333</v>
      </c>
      <c r="I13" s="11">
        <v>65.333</v>
      </c>
      <c r="J13" s="11">
        <f>(H13+I13)/2</f>
        <v>64.833</v>
      </c>
      <c r="K13" s="11">
        <f>J13/2</f>
        <v>32.4165</v>
      </c>
      <c r="L13" s="20">
        <f>G13+K13</f>
        <v>68.9165</v>
      </c>
      <c r="M13" s="11">
        <v>1</v>
      </c>
      <c r="N13" s="21" t="s">
        <v>19</v>
      </c>
    </row>
    <row r="14" ht="15" customHeight="1" spans="1:14">
      <c r="A14" s="11" t="s">
        <v>36</v>
      </c>
      <c r="B14" s="11" t="s">
        <v>34</v>
      </c>
      <c r="C14" s="11" t="s">
        <v>35</v>
      </c>
      <c r="D14" s="11">
        <v>1</v>
      </c>
      <c r="E14" s="11">
        <v>65</v>
      </c>
      <c r="F14" s="11"/>
      <c r="G14" s="12">
        <v>32.5</v>
      </c>
      <c r="H14" s="11">
        <v>74.333</v>
      </c>
      <c r="I14" s="11">
        <v>68.667</v>
      </c>
      <c r="J14" s="11">
        <f>(H14+I14)/2</f>
        <v>71.5</v>
      </c>
      <c r="K14" s="11">
        <f>J14/2</f>
        <v>35.75</v>
      </c>
      <c r="L14" s="20">
        <f>G14+K14</f>
        <v>68.25</v>
      </c>
      <c r="M14" s="11">
        <v>2</v>
      </c>
      <c r="N14" s="11" t="s">
        <v>22</v>
      </c>
    </row>
    <row r="15" ht="15" customHeight="1" spans="1:14">
      <c r="A15" s="11" t="s">
        <v>37</v>
      </c>
      <c r="B15" s="11" t="s">
        <v>17</v>
      </c>
      <c r="C15" s="11" t="s">
        <v>35</v>
      </c>
      <c r="D15" s="11">
        <v>1</v>
      </c>
      <c r="E15" s="11">
        <v>65.5</v>
      </c>
      <c r="F15" s="11"/>
      <c r="G15" s="12">
        <v>32.75</v>
      </c>
      <c r="H15" s="11" t="s">
        <v>21</v>
      </c>
      <c r="I15" s="11" t="s">
        <v>21</v>
      </c>
      <c r="J15" s="11"/>
      <c r="K15" s="11"/>
      <c r="L15" s="20"/>
      <c r="M15" s="11"/>
      <c r="N15" s="11" t="s">
        <v>22</v>
      </c>
    </row>
    <row r="16" ht="15" customHeight="1" spans="1:14">
      <c r="A16" s="11" t="s">
        <v>38</v>
      </c>
      <c r="B16" s="11" t="s">
        <v>34</v>
      </c>
      <c r="C16" s="11" t="s">
        <v>39</v>
      </c>
      <c r="D16" s="11">
        <v>1</v>
      </c>
      <c r="E16" s="11">
        <v>72.5</v>
      </c>
      <c r="F16" s="11"/>
      <c r="G16" s="12">
        <v>36.25</v>
      </c>
      <c r="H16" s="11">
        <v>82</v>
      </c>
      <c r="I16" s="11">
        <v>67.333</v>
      </c>
      <c r="J16" s="11">
        <f>(H16+I16)/2</f>
        <v>74.6665</v>
      </c>
      <c r="K16" s="11">
        <f t="shared" ref="K16:K36" si="6">J16/2</f>
        <v>37.33325</v>
      </c>
      <c r="L16" s="20">
        <f t="shared" ref="L16:L47" si="7">G16+K16</f>
        <v>73.58325</v>
      </c>
      <c r="M16" s="11">
        <v>1</v>
      </c>
      <c r="N16" s="21" t="s">
        <v>19</v>
      </c>
    </row>
    <row r="17" s="3" customFormat="1" ht="15" customHeight="1" spans="1:15">
      <c r="A17" s="11" t="s">
        <v>40</v>
      </c>
      <c r="B17" s="11" t="s">
        <v>34</v>
      </c>
      <c r="C17" s="11" t="s">
        <v>39</v>
      </c>
      <c r="D17" s="11">
        <v>1</v>
      </c>
      <c r="E17" s="11">
        <v>59.5</v>
      </c>
      <c r="F17" s="11"/>
      <c r="G17" s="12">
        <v>29.75</v>
      </c>
      <c r="H17" s="11">
        <v>80.333</v>
      </c>
      <c r="I17" s="11">
        <v>86.667</v>
      </c>
      <c r="J17" s="11">
        <f>(H17+I17)/2</f>
        <v>83.5</v>
      </c>
      <c r="K17" s="11">
        <f t="shared" si="6"/>
        <v>41.75</v>
      </c>
      <c r="L17" s="20">
        <f t="shared" si="7"/>
        <v>71.5</v>
      </c>
      <c r="M17" s="11">
        <v>2</v>
      </c>
      <c r="N17" s="11" t="s">
        <v>22</v>
      </c>
      <c r="O17"/>
    </row>
    <row r="18" s="3" customFormat="1" ht="15" customHeight="1" spans="1:15">
      <c r="A18" s="11" t="s">
        <v>41</v>
      </c>
      <c r="B18" s="11" t="s">
        <v>17</v>
      </c>
      <c r="C18" s="11" t="s">
        <v>39</v>
      </c>
      <c r="D18" s="11">
        <v>1</v>
      </c>
      <c r="E18" s="11">
        <v>60</v>
      </c>
      <c r="F18" s="11"/>
      <c r="G18" s="12">
        <v>30</v>
      </c>
      <c r="H18" s="11">
        <v>77.667</v>
      </c>
      <c r="I18" s="11">
        <v>8</v>
      </c>
      <c r="J18" s="11">
        <f>(H18+I18)/2</f>
        <v>42.8335</v>
      </c>
      <c r="K18" s="11">
        <f t="shared" si="6"/>
        <v>21.41675</v>
      </c>
      <c r="L18" s="20">
        <f t="shared" si="7"/>
        <v>51.41675</v>
      </c>
      <c r="M18" s="11">
        <v>3</v>
      </c>
      <c r="N18" s="11" t="s">
        <v>22</v>
      </c>
      <c r="O18"/>
    </row>
    <row r="19" s="3" customFormat="1" ht="15" customHeight="1" spans="1:15">
      <c r="A19" s="13" t="s">
        <v>42</v>
      </c>
      <c r="B19" s="13" t="s">
        <v>17</v>
      </c>
      <c r="C19" s="13" t="s">
        <v>43</v>
      </c>
      <c r="D19" s="13">
        <v>3</v>
      </c>
      <c r="E19" s="13">
        <v>67.5</v>
      </c>
      <c r="F19" s="13"/>
      <c r="G19" s="14">
        <v>33.75</v>
      </c>
      <c r="H19" s="13">
        <v>87.333</v>
      </c>
      <c r="I19" s="22"/>
      <c r="J19" s="11">
        <f t="shared" ref="J19:J36" si="8">H19+I19</f>
        <v>87.333</v>
      </c>
      <c r="K19" s="11">
        <f t="shared" si="6"/>
        <v>43.6665</v>
      </c>
      <c r="L19" s="20">
        <f t="shared" si="7"/>
        <v>77.4165</v>
      </c>
      <c r="M19" s="13">
        <v>1</v>
      </c>
      <c r="N19" s="21" t="s">
        <v>19</v>
      </c>
      <c r="O19"/>
    </row>
    <row r="20" s="3" customFormat="1" ht="15" customHeight="1" spans="1:15">
      <c r="A20" s="13" t="s">
        <v>44</v>
      </c>
      <c r="B20" s="13" t="s">
        <v>17</v>
      </c>
      <c r="C20" s="13" t="s">
        <v>43</v>
      </c>
      <c r="D20" s="13">
        <v>3</v>
      </c>
      <c r="E20" s="13">
        <v>69.5</v>
      </c>
      <c r="F20" s="13"/>
      <c r="G20" s="14">
        <v>34.75</v>
      </c>
      <c r="H20" s="13">
        <v>85.333</v>
      </c>
      <c r="I20" s="22"/>
      <c r="J20" s="11">
        <f t="shared" si="8"/>
        <v>85.333</v>
      </c>
      <c r="K20" s="11">
        <f t="shared" si="6"/>
        <v>42.6665</v>
      </c>
      <c r="L20" s="20">
        <f t="shared" si="7"/>
        <v>77.4165</v>
      </c>
      <c r="M20" s="13">
        <v>2</v>
      </c>
      <c r="N20" s="21" t="s">
        <v>19</v>
      </c>
      <c r="O20"/>
    </row>
    <row r="21" s="3" customFormat="1" ht="15" customHeight="1" spans="1:15">
      <c r="A21" s="13" t="s">
        <v>45</v>
      </c>
      <c r="B21" s="13" t="s">
        <v>34</v>
      </c>
      <c r="C21" s="13" t="s">
        <v>43</v>
      </c>
      <c r="D21" s="13">
        <v>3</v>
      </c>
      <c r="E21" s="13">
        <v>69</v>
      </c>
      <c r="F21" s="13"/>
      <c r="G21" s="14">
        <v>34.5</v>
      </c>
      <c r="H21" s="13">
        <v>85.667</v>
      </c>
      <c r="I21" s="22"/>
      <c r="J21" s="11">
        <f t="shared" si="8"/>
        <v>85.667</v>
      </c>
      <c r="K21" s="11">
        <f t="shared" si="6"/>
        <v>42.8335</v>
      </c>
      <c r="L21" s="20">
        <f t="shared" si="7"/>
        <v>77.3335</v>
      </c>
      <c r="M21" s="13">
        <v>3</v>
      </c>
      <c r="N21" s="21" t="s">
        <v>19</v>
      </c>
      <c r="O21"/>
    </row>
    <row r="22" s="3" customFormat="1" ht="15" customHeight="1" spans="1:15">
      <c r="A22" s="13" t="s">
        <v>46</v>
      </c>
      <c r="B22" s="13" t="s">
        <v>17</v>
      </c>
      <c r="C22" s="13" t="s">
        <v>43</v>
      </c>
      <c r="D22" s="13">
        <v>3</v>
      </c>
      <c r="E22" s="13">
        <v>67</v>
      </c>
      <c r="F22" s="13"/>
      <c r="G22" s="14">
        <v>33.5</v>
      </c>
      <c r="H22" s="13">
        <v>86.333</v>
      </c>
      <c r="I22" s="22"/>
      <c r="J22" s="11">
        <f t="shared" si="8"/>
        <v>86.333</v>
      </c>
      <c r="K22" s="11">
        <f t="shared" si="6"/>
        <v>43.1665</v>
      </c>
      <c r="L22" s="20">
        <f t="shared" si="7"/>
        <v>76.6665</v>
      </c>
      <c r="M22" s="13">
        <v>4</v>
      </c>
      <c r="N22" s="11" t="s">
        <v>22</v>
      </c>
      <c r="O22"/>
    </row>
    <row r="23" s="3" customFormat="1" ht="15" customHeight="1" spans="1:15">
      <c r="A23" s="13" t="s">
        <v>47</v>
      </c>
      <c r="B23" s="13" t="s">
        <v>17</v>
      </c>
      <c r="C23" s="13" t="s">
        <v>43</v>
      </c>
      <c r="D23" s="13">
        <v>3</v>
      </c>
      <c r="E23" s="13">
        <v>69</v>
      </c>
      <c r="F23" s="13"/>
      <c r="G23" s="14">
        <v>34.5</v>
      </c>
      <c r="H23" s="13">
        <v>84.333</v>
      </c>
      <c r="I23" s="22"/>
      <c r="J23" s="11">
        <f t="shared" si="8"/>
        <v>84.333</v>
      </c>
      <c r="K23" s="11">
        <f t="shared" si="6"/>
        <v>42.1665</v>
      </c>
      <c r="L23" s="20">
        <f t="shared" si="7"/>
        <v>76.6665</v>
      </c>
      <c r="M23" s="13">
        <v>5</v>
      </c>
      <c r="N23" s="11" t="s">
        <v>22</v>
      </c>
      <c r="O23"/>
    </row>
    <row r="24" s="3" customFormat="1" ht="15" customHeight="1" spans="1:15">
      <c r="A24" s="13" t="s">
        <v>48</v>
      </c>
      <c r="B24" s="13" t="s">
        <v>17</v>
      </c>
      <c r="C24" s="13" t="s">
        <v>43</v>
      </c>
      <c r="D24" s="13">
        <v>3</v>
      </c>
      <c r="E24" s="13">
        <v>71</v>
      </c>
      <c r="F24" s="13"/>
      <c r="G24" s="14">
        <v>35.5</v>
      </c>
      <c r="H24" s="13">
        <v>82</v>
      </c>
      <c r="I24" s="22"/>
      <c r="J24" s="11">
        <f t="shared" si="8"/>
        <v>82</v>
      </c>
      <c r="K24" s="11">
        <f t="shared" si="6"/>
        <v>41</v>
      </c>
      <c r="L24" s="20">
        <f t="shared" si="7"/>
        <v>76.5</v>
      </c>
      <c r="M24" s="13">
        <v>6</v>
      </c>
      <c r="N24" s="11" t="s">
        <v>22</v>
      </c>
      <c r="O24"/>
    </row>
    <row r="25" s="3" customFormat="1" ht="15" customHeight="1" spans="1:15">
      <c r="A25" s="13" t="s">
        <v>49</v>
      </c>
      <c r="B25" s="13" t="s">
        <v>17</v>
      </c>
      <c r="C25" s="13" t="s">
        <v>43</v>
      </c>
      <c r="D25" s="13">
        <v>3</v>
      </c>
      <c r="E25" s="13">
        <v>69.5</v>
      </c>
      <c r="F25" s="13"/>
      <c r="G25" s="14">
        <v>34.75</v>
      </c>
      <c r="H25" s="13">
        <v>77.333</v>
      </c>
      <c r="I25" s="22"/>
      <c r="J25" s="11">
        <f t="shared" si="8"/>
        <v>77.333</v>
      </c>
      <c r="K25" s="11">
        <f t="shared" si="6"/>
        <v>38.6665</v>
      </c>
      <c r="L25" s="20">
        <f t="shared" si="7"/>
        <v>73.4165</v>
      </c>
      <c r="M25" s="13">
        <v>7</v>
      </c>
      <c r="N25" s="11" t="s">
        <v>22</v>
      </c>
      <c r="O25"/>
    </row>
    <row r="26" s="4" customFormat="1" ht="15" customHeight="1" spans="1:15">
      <c r="A26" s="13" t="s">
        <v>50</v>
      </c>
      <c r="B26" s="13" t="s">
        <v>17</v>
      </c>
      <c r="C26" s="13" t="s">
        <v>43</v>
      </c>
      <c r="D26" s="13">
        <v>3</v>
      </c>
      <c r="E26" s="13">
        <v>67.5</v>
      </c>
      <c r="F26" s="13"/>
      <c r="G26" s="14">
        <v>33.75</v>
      </c>
      <c r="H26" s="13">
        <v>78.333</v>
      </c>
      <c r="I26" s="22"/>
      <c r="J26" s="11">
        <f t="shared" si="8"/>
        <v>78.333</v>
      </c>
      <c r="K26" s="11">
        <f t="shared" si="6"/>
        <v>39.1665</v>
      </c>
      <c r="L26" s="20">
        <f t="shared" si="7"/>
        <v>72.9165</v>
      </c>
      <c r="M26" s="13">
        <v>8</v>
      </c>
      <c r="N26" s="11" t="s">
        <v>22</v>
      </c>
      <c r="O26"/>
    </row>
    <row r="27" s="4" customFormat="1" ht="15" customHeight="1" spans="1:15">
      <c r="A27" s="13" t="s">
        <v>51</v>
      </c>
      <c r="B27" s="13" t="s">
        <v>17</v>
      </c>
      <c r="C27" s="13" t="s">
        <v>43</v>
      </c>
      <c r="D27" s="13">
        <v>3</v>
      </c>
      <c r="E27" s="13">
        <v>66</v>
      </c>
      <c r="F27" s="13"/>
      <c r="G27" s="14">
        <v>33</v>
      </c>
      <c r="H27" s="13">
        <v>78.667</v>
      </c>
      <c r="I27" s="22"/>
      <c r="J27" s="11">
        <f t="shared" si="8"/>
        <v>78.667</v>
      </c>
      <c r="K27" s="11">
        <f t="shared" si="6"/>
        <v>39.3335</v>
      </c>
      <c r="L27" s="20">
        <f t="shared" si="7"/>
        <v>72.3335</v>
      </c>
      <c r="M27" s="13">
        <v>9</v>
      </c>
      <c r="N27" s="11" t="s">
        <v>22</v>
      </c>
      <c r="O27"/>
    </row>
    <row r="28" s="4" customFormat="1" ht="15" customHeight="1" spans="1:15">
      <c r="A28" s="13" t="s">
        <v>52</v>
      </c>
      <c r="B28" s="13" t="s">
        <v>17</v>
      </c>
      <c r="C28" s="13" t="s">
        <v>53</v>
      </c>
      <c r="D28" s="13">
        <v>3</v>
      </c>
      <c r="E28" s="13">
        <v>70.5</v>
      </c>
      <c r="F28" s="13"/>
      <c r="G28" s="13">
        <v>35.25</v>
      </c>
      <c r="H28" s="13">
        <v>94</v>
      </c>
      <c r="I28" s="13"/>
      <c r="J28" s="13">
        <f t="shared" si="8"/>
        <v>94</v>
      </c>
      <c r="K28" s="13">
        <f t="shared" si="6"/>
        <v>47</v>
      </c>
      <c r="L28" s="23">
        <f t="shared" si="7"/>
        <v>82.25</v>
      </c>
      <c r="M28" s="13">
        <v>1</v>
      </c>
      <c r="N28" s="21" t="s">
        <v>19</v>
      </c>
      <c r="O28"/>
    </row>
    <row r="29" s="4" customFormat="1" ht="15" customHeight="1" spans="1:15">
      <c r="A29" s="13" t="s">
        <v>54</v>
      </c>
      <c r="B29" s="13" t="s">
        <v>17</v>
      </c>
      <c r="C29" s="13" t="s">
        <v>53</v>
      </c>
      <c r="D29" s="13">
        <v>3</v>
      </c>
      <c r="E29" s="13">
        <v>67</v>
      </c>
      <c r="F29" s="13"/>
      <c r="G29" s="13">
        <v>33.5</v>
      </c>
      <c r="H29" s="13">
        <v>84.333</v>
      </c>
      <c r="I29" s="13"/>
      <c r="J29" s="13">
        <f t="shared" si="8"/>
        <v>84.333</v>
      </c>
      <c r="K29" s="13">
        <f t="shared" si="6"/>
        <v>42.1665</v>
      </c>
      <c r="L29" s="23">
        <f t="shared" si="7"/>
        <v>75.6665</v>
      </c>
      <c r="M29" s="13">
        <v>2</v>
      </c>
      <c r="N29" s="21" t="s">
        <v>19</v>
      </c>
      <c r="O29"/>
    </row>
    <row r="30" s="4" customFormat="1" ht="15" customHeight="1" spans="1:15">
      <c r="A30" s="13" t="s">
        <v>55</v>
      </c>
      <c r="B30" s="13" t="s">
        <v>17</v>
      </c>
      <c r="C30" s="13" t="s">
        <v>53</v>
      </c>
      <c r="D30" s="13">
        <v>3</v>
      </c>
      <c r="E30" s="13">
        <v>74</v>
      </c>
      <c r="F30" s="13"/>
      <c r="G30" s="13">
        <v>37</v>
      </c>
      <c r="H30" s="13">
        <v>76.333</v>
      </c>
      <c r="I30" s="13"/>
      <c r="J30" s="13">
        <f t="shared" si="8"/>
        <v>76.333</v>
      </c>
      <c r="K30" s="13">
        <f t="shared" si="6"/>
        <v>38.1665</v>
      </c>
      <c r="L30" s="23">
        <f t="shared" si="7"/>
        <v>75.1665</v>
      </c>
      <c r="M30" s="13">
        <v>3</v>
      </c>
      <c r="N30" s="21" t="s">
        <v>19</v>
      </c>
      <c r="O30"/>
    </row>
    <row r="31" ht="15" customHeight="1" spans="1:14">
      <c r="A31" s="13" t="s">
        <v>56</v>
      </c>
      <c r="B31" s="13" t="s">
        <v>17</v>
      </c>
      <c r="C31" s="13" t="s">
        <v>53</v>
      </c>
      <c r="D31" s="13">
        <v>3</v>
      </c>
      <c r="E31" s="13">
        <v>72.5</v>
      </c>
      <c r="F31" s="13"/>
      <c r="G31" s="13">
        <v>36.25</v>
      </c>
      <c r="H31" s="13">
        <v>73.667</v>
      </c>
      <c r="I31" s="13"/>
      <c r="J31" s="13">
        <f t="shared" si="8"/>
        <v>73.667</v>
      </c>
      <c r="K31" s="13">
        <f t="shared" si="6"/>
        <v>36.8335</v>
      </c>
      <c r="L31" s="23">
        <f t="shared" si="7"/>
        <v>73.0835</v>
      </c>
      <c r="M31" s="13">
        <v>4</v>
      </c>
      <c r="N31" s="13" t="s">
        <v>22</v>
      </c>
    </row>
    <row r="32" ht="15" customHeight="1" spans="1:14">
      <c r="A32" s="13" t="s">
        <v>57</v>
      </c>
      <c r="B32" s="13" t="s">
        <v>17</v>
      </c>
      <c r="C32" s="13" t="s">
        <v>53</v>
      </c>
      <c r="D32" s="13">
        <v>3</v>
      </c>
      <c r="E32" s="13">
        <v>65.5</v>
      </c>
      <c r="F32" s="13"/>
      <c r="G32" s="13">
        <v>32.75</v>
      </c>
      <c r="H32" s="13">
        <v>79.667</v>
      </c>
      <c r="I32" s="13"/>
      <c r="J32" s="13">
        <f t="shared" si="8"/>
        <v>79.667</v>
      </c>
      <c r="K32" s="13">
        <f t="shared" si="6"/>
        <v>39.8335</v>
      </c>
      <c r="L32" s="23">
        <f t="shared" si="7"/>
        <v>72.5835</v>
      </c>
      <c r="M32" s="13">
        <v>5</v>
      </c>
      <c r="N32" s="13" t="s">
        <v>22</v>
      </c>
    </row>
    <row r="33" ht="15" customHeight="1" spans="1:14">
      <c r="A33" s="13" t="s">
        <v>58</v>
      </c>
      <c r="B33" s="13" t="s">
        <v>34</v>
      </c>
      <c r="C33" s="13" t="s">
        <v>53</v>
      </c>
      <c r="D33" s="13">
        <v>3</v>
      </c>
      <c r="E33" s="13">
        <v>63.5</v>
      </c>
      <c r="F33" s="13"/>
      <c r="G33" s="13">
        <v>31.75</v>
      </c>
      <c r="H33" s="13">
        <v>80</v>
      </c>
      <c r="I33" s="13"/>
      <c r="J33" s="13">
        <f t="shared" si="8"/>
        <v>80</v>
      </c>
      <c r="K33" s="13">
        <f t="shared" si="6"/>
        <v>40</v>
      </c>
      <c r="L33" s="23">
        <f t="shared" si="7"/>
        <v>71.75</v>
      </c>
      <c r="M33" s="13">
        <v>6</v>
      </c>
      <c r="N33" s="13" t="s">
        <v>22</v>
      </c>
    </row>
    <row r="34" ht="15" customHeight="1" spans="1:14">
      <c r="A34" s="13" t="s">
        <v>59</v>
      </c>
      <c r="B34" s="13" t="s">
        <v>17</v>
      </c>
      <c r="C34" s="13" t="s">
        <v>53</v>
      </c>
      <c r="D34" s="13">
        <v>3</v>
      </c>
      <c r="E34" s="13">
        <v>60</v>
      </c>
      <c r="F34" s="13"/>
      <c r="G34" s="13">
        <v>30</v>
      </c>
      <c r="H34" s="13">
        <v>76</v>
      </c>
      <c r="I34" s="13"/>
      <c r="J34" s="13">
        <f t="shared" si="8"/>
        <v>76</v>
      </c>
      <c r="K34" s="13">
        <f t="shared" si="6"/>
        <v>38</v>
      </c>
      <c r="L34" s="23">
        <f t="shared" si="7"/>
        <v>68</v>
      </c>
      <c r="M34" s="13">
        <v>7</v>
      </c>
      <c r="N34" s="13" t="s">
        <v>22</v>
      </c>
    </row>
    <row r="35" ht="15" customHeight="1" spans="1:14">
      <c r="A35" s="13" t="s">
        <v>60</v>
      </c>
      <c r="B35" s="13" t="s">
        <v>34</v>
      </c>
      <c r="C35" s="13" t="s">
        <v>53</v>
      </c>
      <c r="D35" s="13">
        <v>3</v>
      </c>
      <c r="E35" s="13">
        <v>59.5</v>
      </c>
      <c r="F35" s="13"/>
      <c r="G35" s="13">
        <v>29.75</v>
      </c>
      <c r="H35" s="13">
        <v>76.333</v>
      </c>
      <c r="I35" s="13"/>
      <c r="J35" s="13">
        <f t="shared" si="8"/>
        <v>76.333</v>
      </c>
      <c r="K35" s="13">
        <f t="shared" si="6"/>
        <v>38.1665</v>
      </c>
      <c r="L35" s="23">
        <f t="shared" si="7"/>
        <v>67.9165</v>
      </c>
      <c r="M35" s="13">
        <v>8</v>
      </c>
      <c r="N35" s="13" t="s">
        <v>22</v>
      </c>
    </row>
    <row r="36" ht="15" customHeight="1" spans="1:14">
      <c r="A36" s="13" t="s">
        <v>61</v>
      </c>
      <c r="B36" s="13" t="s">
        <v>17</v>
      </c>
      <c r="C36" s="13" t="s">
        <v>53</v>
      </c>
      <c r="D36" s="13">
        <v>3</v>
      </c>
      <c r="E36" s="13">
        <v>59</v>
      </c>
      <c r="F36" s="13"/>
      <c r="G36" s="13">
        <v>29.5</v>
      </c>
      <c r="H36" s="13">
        <v>70</v>
      </c>
      <c r="I36" s="13"/>
      <c r="J36" s="13">
        <f t="shared" si="8"/>
        <v>70</v>
      </c>
      <c r="K36" s="13">
        <f t="shared" si="6"/>
        <v>35</v>
      </c>
      <c r="L36" s="23">
        <f t="shared" si="7"/>
        <v>64.5</v>
      </c>
      <c r="M36" s="13">
        <v>9</v>
      </c>
      <c r="N36" s="13" t="s">
        <v>22</v>
      </c>
    </row>
    <row r="37" ht="15" customHeight="1" spans="1:14">
      <c r="A37" s="13" t="s">
        <v>62</v>
      </c>
      <c r="B37" s="13" t="s">
        <v>17</v>
      </c>
      <c r="C37" s="13" t="s">
        <v>63</v>
      </c>
      <c r="D37" s="13">
        <v>2</v>
      </c>
      <c r="E37" s="13">
        <v>70.5</v>
      </c>
      <c r="F37" s="13"/>
      <c r="G37" s="13">
        <v>35.25</v>
      </c>
      <c r="H37" s="13">
        <v>88</v>
      </c>
      <c r="I37" s="13"/>
      <c r="J37" s="13">
        <f t="shared" si="0"/>
        <v>88</v>
      </c>
      <c r="K37" s="13">
        <f t="shared" ref="K19:K47" si="9">J37/2</f>
        <v>44</v>
      </c>
      <c r="L37" s="23">
        <f t="shared" si="7"/>
        <v>79.25</v>
      </c>
      <c r="M37" s="13">
        <v>1</v>
      </c>
      <c r="N37" s="21" t="s">
        <v>19</v>
      </c>
    </row>
    <row r="38" ht="15" customHeight="1" spans="1:14">
      <c r="A38" s="13" t="s">
        <v>64</v>
      </c>
      <c r="B38" s="13" t="s">
        <v>17</v>
      </c>
      <c r="C38" s="13" t="s">
        <v>63</v>
      </c>
      <c r="D38" s="13">
        <v>2</v>
      </c>
      <c r="E38" s="13">
        <v>70.5</v>
      </c>
      <c r="F38" s="13"/>
      <c r="G38" s="13">
        <v>35.25</v>
      </c>
      <c r="H38" s="13">
        <v>86</v>
      </c>
      <c r="I38" s="13"/>
      <c r="J38" s="13">
        <f t="shared" si="0"/>
        <v>86</v>
      </c>
      <c r="K38" s="13">
        <f t="shared" si="9"/>
        <v>43</v>
      </c>
      <c r="L38" s="23">
        <f t="shared" si="7"/>
        <v>78.25</v>
      </c>
      <c r="M38" s="13">
        <v>2</v>
      </c>
      <c r="N38" s="21" t="s">
        <v>19</v>
      </c>
    </row>
    <row r="39" ht="15" customHeight="1" spans="1:14">
      <c r="A39" s="13" t="s">
        <v>65</v>
      </c>
      <c r="B39" s="13" t="s">
        <v>17</v>
      </c>
      <c r="C39" s="13" t="s">
        <v>63</v>
      </c>
      <c r="D39" s="13">
        <v>2</v>
      </c>
      <c r="E39" s="13">
        <v>75.5</v>
      </c>
      <c r="F39" s="13"/>
      <c r="G39" s="13">
        <v>37.75</v>
      </c>
      <c r="H39" s="13">
        <v>78.667</v>
      </c>
      <c r="I39" s="13"/>
      <c r="J39" s="13">
        <f t="shared" si="0"/>
        <v>78.667</v>
      </c>
      <c r="K39" s="13">
        <f t="shared" si="9"/>
        <v>39.3335</v>
      </c>
      <c r="L39" s="23">
        <f t="shared" si="7"/>
        <v>77.0835</v>
      </c>
      <c r="M39" s="13">
        <v>3</v>
      </c>
      <c r="N39" s="13" t="s">
        <v>22</v>
      </c>
    </row>
    <row r="40" ht="15" customHeight="1" spans="1:14">
      <c r="A40" s="13" t="s">
        <v>66</v>
      </c>
      <c r="B40" s="13" t="s">
        <v>17</v>
      </c>
      <c r="C40" s="13" t="s">
        <v>63</v>
      </c>
      <c r="D40" s="13">
        <v>2</v>
      </c>
      <c r="E40" s="13">
        <v>73.5</v>
      </c>
      <c r="F40" s="13"/>
      <c r="G40" s="13">
        <v>36.75</v>
      </c>
      <c r="H40" s="13">
        <v>75.333</v>
      </c>
      <c r="I40" s="13"/>
      <c r="J40" s="13">
        <f t="shared" si="0"/>
        <v>75.333</v>
      </c>
      <c r="K40" s="13">
        <f t="shared" si="9"/>
        <v>37.6665</v>
      </c>
      <c r="L40" s="23">
        <f t="shared" si="7"/>
        <v>74.4165</v>
      </c>
      <c r="M40" s="13">
        <v>4</v>
      </c>
      <c r="N40" s="13" t="s">
        <v>22</v>
      </c>
    </row>
    <row r="41" ht="15" customHeight="1" spans="1:14">
      <c r="A41" s="13" t="s">
        <v>67</v>
      </c>
      <c r="B41" s="13" t="s">
        <v>17</v>
      </c>
      <c r="C41" s="13" t="s">
        <v>63</v>
      </c>
      <c r="D41" s="13">
        <v>2</v>
      </c>
      <c r="E41" s="13">
        <v>71</v>
      </c>
      <c r="F41" s="13"/>
      <c r="G41" s="13">
        <v>35.5</v>
      </c>
      <c r="H41" s="13">
        <v>75.667</v>
      </c>
      <c r="I41" s="13"/>
      <c r="J41" s="13">
        <f t="shared" si="0"/>
        <v>75.667</v>
      </c>
      <c r="K41" s="13">
        <f t="shared" si="9"/>
        <v>37.8335</v>
      </c>
      <c r="L41" s="23">
        <f t="shared" si="7"/>
        <v>73.3335</v>
      </c>
      <c r="M41" s="13">
        <v>5</v>
      </c>
      <c r="N41" s="13" t="s">
        <v>22</v>
      </c>
    </row>
    <row r="42" ht="15" customHeight="1" spans="1:14">
      <c r="A42" s="13" t="s">
        <v>68</v>
      </c>
      <c r="B42" s="13" t="s">
        <v>17</v>
      </c>
      <c r="C42" s="13" t="s">
        <v>69</v>
      </c>
      <c r="D42" s="13">
        <v>1</v>
      </c>
      <c r="E42" s="13">
        <v>65.5</v>
      </c>
      <c r="F42" s="13"/>
      <c r="G42" s="13">
        <v>32.75</v>
      </c>
      <c r="H42" s="13">
        <v>80</v>
      </c>
      <c r="I42" s="13"/>
      <c r="J42" s="13">
        <f t="shared" si="0"/>
        <v>80</v>
      </c>
      <c r="K42" s="13">
        <f t="shared" si="9"/>
        <v>40</v>
      </c>
      <c r="L42" s="23">
        <f t="shared" si="7"/>
        <v>72.75</v>
      </c>
      <c r="M42" s="13">
        <v>1</v>
      </c>
      <c r="N42" s="21" t="s">
        <v>19</v>
      </c>
    </row>
    <row r="43" ht="15" customHeight="1" spans="1:14">
      <c r="A43" s="13" t="s">
        <v>70</v>
      </c>
      <c r="B43" s="13" t="s">
        <v>17</v>
      </c>
      <c r="C43" s="13" t="s">
        <v>69</v>
      </c>
      <c r="D43" s="13">
        <v>1</v>
      </c>
      <c r="E43" s="13">
        <v>63.5</v>
      </c>
      <c r="F43" s="13"/>
      <c r="G43" s="13">
        <v>31.75</v>
      </c>
      <c r="H43" s="13">
        <v>80.667</v>
      </c>
      <c r="I43" s="13"/>
      <c r="J43" s="13">
        <f t="shared" si="0"/>
        <v>80.667</v>
      </c>
      <c r="K43" s="13">
        <f t="shared" si="9"/>
        <v>40.3335</v>
      </c>
      <c r="L43" s="23">
        <f t="shared" si="7"/>
        <v>72.0835</v>
      </c>
      <c r="M43" s="13">
        <v>2</v>
      </c>
      <c r="N43" s="13" t="s">
        <v>22</v>
      </c>
    </row>
    <row r="44" ht="15" customHeight="1" spans="1:14">
      <c r="A44" s="13" t="s">
        <v>71</v>
      </c>
      <c r="B44" s="13" t="s">
        <v>17</v>
      </c>
      <c r="C44" s="13" t="s">
        <v>69</v>
      </c>
      <c r="D44" s="13">
        <v>1</v>
      </c>
      <c r="E44" s="13">
        <v>63</v>
      </c>
      <c r="F44" s="13"/>
      <c r="G44" s="13">
        <v>31.5</v>
      </c>
      <c r="H44" s="13">
        <v>79</v>
      </c>
      <c r="I44" s="13"/>
      <c r="J44" s="13">
        <f t="shared" si="0"/>
        <v>79</v>
      </c>
      <c r="K44" s="13">
        <f t="shared" si="9"/>
        <v>39.5</v>
      </c>
      <c r="L44" s="23">
        <f t="shared" si="7"/>
        <v>71</v>
      </c>
      <c r="M44" s="13">
        <v>3</v>
      </c>
      <c r="N44" s="13" t="s">
        <v>22</v>
      </c>
    </row>
    <row r="45" ht="15" customHeight="1" spans="1:14">
      <c r="A45" s="13" t="s">
        <v>72</v>
      </c>
      <c r="B45" s="13" t="s">
        <v>17</v>
      </c>
      <c r="C45" s="13" t="s">
        <v>73</v>
      </c>
      <c r="D45" s="13">
        <v>1</v>
      </c>
      <c r="E45" s="13">
        <v>70</v>
      </c>
      <c r="F45" s="13"/>
      <c r="G45" s="13">
        <v>35</v>
      </c>
      <c r="H45" s="13">
        <v>83.333</v>
      </c>
      <c r="I45" s="13"/>
      <c r="J45" s="13">
        <f t="shared" si="0"/>
        <v>83.333</v>
      </c>
      <c r="K45" s="13">
        <f t="shared" si="9"/>
        <v>41.6665</v>
      </c>
      <c r="L45" s="23">
        <f t="shared" si="7"/>
        <v>76.6665</v>
      </c>
      <c r="M45" s="13">
        <v>1</v>
      </c>
      <c r="N45" s="21" t="s">
        <v>19</v>
      </c>
    </row>
    <row r="46" ht="15" customHeight="1" spans="1:14">
      <c r="A46" s="13" t="s">
        <v>74</v>
      </c>
      <c r="B46" s="13" t="s">
        <v>17</v>
      </c>
      <c r="C46" s="13" t="s">
        <v>73</v>
      </c>
      <c r="D46" s="13">
        <v>1</v>
      </c>
      <c r="E46" s="13">
        <v>73.5</v>
      </c>
      <c r="F46" s="13"/>
      <c r="G46" s="13">
        <v>36.75</v>
      </c>
      <c r="H46" s="13">
        <v>79</v>
      </c>
      <c r="I46" s="13"/>
      <c r="J46" s="13">
        <f t="shared" si="0"/>
        <v>79</v>
      </c>
      <c r="K46" s="13">
        <f t="shared" si="9"/>
        <v>39.5</v>
      </c>
      <c r="L46" s="23">
        <f t="shared" si="7"/>
        <v>76.25</v>
      </c>
      <c r="M46" s="13">
        <v>2</v>
      </c>
      <c r="N46" s="13" t="s">
        <v>22</v>
      </c>
    </row>
    <row r="47" ht="15" customHeight="1" spans="1:14">
      <c r="A47" s="13" t="s">
        <v>75</v>
      </c>
      <c r="B47" s="13" t="s">
        <v>17</v>
      </c>
      <c r="C47" s="13" t="s">
        <v>73</v>
      </c>
      <c r="D47" s="13">
        <v>1</v>
      </c>
      <c r="E47" s="13">
        <v>67</v>
      </c>
      <c r="F47" s="13"/>
      <c r="G47" s="13">
        <v>33.5</v>
      </c>
      <c r="H47" s="13">
        <v>69.667</v>
      </c>
      <c r="I47" s="13"/>
      <c r="J47" s="13">
        <f t="shared" si="0"/>
        <v>69.667</v>
      </c>
      <c r="K47" s="13">
        <f t="shared" si="9"/>
        <v>34.8335</v>
      </c>
      <c r="L47" s="23">
        <f t="shared" si="7"/>
        <v>68.3335</v>
      </c>
      <c r="M47" s="13">
        <v>3</v>
      </c>
      <c r="N47" s="13" t="s">
        <v>22</v>
      </c>
    </row>
    <row r="54" ht="14.25" customHeight="1"/>
  </sheetData>
  <autoFilter ref="A3:N47">
    <sortState ref="A3:N47">
      <sortCondition ref="L3:L47" descending="1"/>
    </sortState>
    <extLst/>
  </autoFilter>
  <sortState ref="A31:H33">
    <sortCondition ref="F31:F33" descending="1"/>
  </sortState>
  <mergeCells count="14">
    <mergeCell ref="A1:N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</mergeCells>
  <printOptions horizontalCentered="1"/>
  <pageMargins left="0.700694444444445" right="0.700694444444445" top="0.751388888888889" bottom="0.751388888888889" header="0.297916666666667" footer="0.297916666666667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joun</cp:lastModifiedBy>
  <dcterms:created xsi:type="dcterms:W3CDTF">2018-12-17T06:50:00Z</dcterms:created>
  <cp:lastPrinted>2019-01-15T09:42:00Z</cp:lastPrinted>
  <dcterms:modified xsi:type="dcterms:W3CDTF">2019-01-16T03:34:32Z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