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<sst xmlns="http://schemas.openxmlformats.org/spreadsheetml/2006/main" count="173">
  <si>
    <t>四川省南充龙门中学2018年公开考调教师考试总成绩及排名</t>
  </si>
  <si>
    <t>序号</t>
  </si>
  <si>
    <t>姓 名</t>
  </si>
  <si>
    <t>性 别</t>
  </si>
  <si>
    <t>身份证号码</t>
  </si>
  <si>
    <t>准考证号</t>
  </si>
  <si>
    <t>报考岗位</t>
  </si>
  <si>
    <t>考生抽签序号</t>
  </si>
  <si>
    <t>笔试成绩</t>
  </si>
  <si>
    <t>面试成绩</t>
  </si>
  <si>
    <t>总成绩</t>
  </si>
  <si>
    <t>名次</t>
  </si>
  <si>
    <t>备注</t>
  </si>
  <si>
    <t>百分制成绩</t>
  </si>
  <si>
    <t>30%折后成绩</t>
  </si>
  <si>
    <t>70%折后成绩</t>
  </si>
  <si>
    <t>李欣慰</t>
  </si>
  <si>
    <t>女</t>
  </si>
  <si>
    <t>513721199410087246</t>
  </si>
  <si>
    <t>0125</t>
  </si>
  <si>
    <t>高中语文</t>
  </si>
  <si>
    <t>曹  毅</t>
  </si>
  <si>
    <t>男</t>
  </si>
  <si>
    <t>511323198211210015</t>
  </si>
  <si>
    <t>0136</t>
  </si>
  <si>
    <t>李凌云</t>
  </si>
  <si>
    <t>511324198309251305</t>
  </si>
  <si>
    <t>0129</t>
  </si>
  <si>
    <t>林小慧</t>
  </si>
  <si>
    <t>511304198106301629</t>
  </si>
  <si>
    <t>0123</t>
  </si>
  <si>
    <t>周秀兰</t>
  </si>
  <si>
    <t>513030198706026649</t>
  </si>
  <si>
    <t>0126</t>
  </si>
  <si>
    <t>冯 英</t>
  </si>
  <si>
    <t>51132519880204172X</t>
  </si>
  <si>
    <t>0130</t>
  </si>
  <si>
    <t>李文英</t>
  </si>
  <si>
    <t>513621198011240784</t>
  </si>
  <si>
    <t>0124</t>
  </si>
  <si>
    <t>杨安宸</t>
  </si>
  <si>
    <t>51132219891112260X</t>
  </si>
  <si>
    <t>0132</t>
  </si>
  <si>
    <t>高  丹</t>
  </si>
  <si>
    <t>511324198509271327</t>
  </si>
  <si>
    <t>0131</t>
  </si>
  <si>
    <t>陈波桦</t>
  </si>
  <si>
    <t>511324198610113403</t>
  </si>
  <si>
    <t>0121</t>
  </si>
  <si>
    <t>赵  军</t>
  </si>
  <si>
    <t>511381198411189031</t>
  </si>
  <si>
    <t>0067</t>
  </si>
  <si>
    <t>高中数学</t>
  </si>
  <si>
    <t>孙  培</t>
  </si>
  <si>
    <t>511324198503100850</t>
  </si>
  <si>
    <t>0068</t>
  </si>
  <si>
    <t>刘  艳</t>
  </si>
  <si>
    <t>511304199103276442</t>
  </si>
  <si>
    <t>0074</t>
  </si>
  <si>
    <t>唐果城</t>
  </si>
  <si>
    <t>511324198301055617</t>
  </si>
  <si>
    <t>0070</t>
  </si>
  <si>
    <t>颜  燕</t>
  </si>
  <si>
    <t>511028198607044426</t>
  </si>
  <si>
    <t>0069</t>
  </si>
  <si>
    <t>杨淋涛</t>
  </si>
  <si>
    <t>511302198806271915</t>
  </si>
  <si>
    <t>0075</t>
  </si>
  <si>
    <t>程银平</t>
  </si>
  <si>
    <t>511304198606121413</t>
  </si>
  <si>
    <t>0073</t>
  </si>
  <si>
    <t>吴  欢</t>
  </si>
  <si>
    <t>511324198612056895</t>
  </si>
  <si>
    <t>0071</t>
  </si>
  <si>
    <t>袁春梅</t>
  </si>
  <si>
    <t>51011219890221302X</t>
  </si>
  <si>
    <t>0066</t>
  </si>
  <si>
    <t>郑  乔</t>
  </si>
  <si>
    <t>511302199010292512</t>
  </si>
  <si>
    <t>0077</t>
  </si>
  <si>
    <t>杨  芳</t>
  </si>
  <si>
    <t xml:space="preserve">女 </t>
  </si>
  <si>
    <t>511303198803141409</t>
  </si>
  <si>
    <t>0116</t>
  </si>
  <si>
    <t>高中英语</t>
  </si>
  <si>
    <t>蒋巧玲</t>
  </si>
  <si>
    <t>511302199201061725</t>
  </si>
  <si>
    <t>0102</t>
  </si>
  <si>
    <t>翟  艳</t>
  </si>
  <si>
    <t>511322198508156762</t>
  </si>
  <si>
    <t>0119</t>
  </si>
  <si>
    <t>刘佳佳</t>
  </si>
  <si>
    <t>51130219850512572X</t>
  </si>
  <si>
    <t>0103</t>
  </si>
  <si>
    <t>杨钦涵</t>
  </si>
  <si>
    <t>511302198705252328</t>
  </si>
  <si>
    <t>0117</t>
  </si>
  <si>
    <t>徐雪琴</t>
  </si>
  <si>
    <t>511381198606080861</t>
  </si>
  <si>
    <t>0114</t>
  </si>
  <si>
    <t>王秋燕</t>
  </si>
  <si>
    <t>511325198707100525</t>
  </si>
  <si>
    <t>0110</t>
  </si>
  <si>
    <t>杨  丹</t>
  </si>
  <si>
    <t>511302198606223724</t>
  </si>
  <si>
    <t>0115</t>
  </si>
  <si>
    <t>陈冬彬</t>
  </si>
  <si>
    <t>511324199211240880</t>
  </si>
  <si>
    <t>0099</t>
  </si>
  <si>
    <t>黄  佳</t>
  </si>
  <si>
    <t>511303199305170041</t>
  </si>
  <si>
    <t>0101</t>
  </si>
  <si>
    <t>李翠华</t>
  </si>
  <si>
    <t>51082219920108366X</t>
  </si>
  <si>
    <t>0049</t>
  </si>
  <si>
    <t>高中化学</t>
  </si>
  <si>
    <t>刘  芳</t>
  </si>
  <si>
    <t>511303198702172505</t>
  </si>
  <si>
    <t>0057</t>
  </si>
  <si>
    <t>杜玉婷</t>
  </si>
  <si>
    <t>511324198909154082</t>
  </si>
  <si>
    <t>0048</t>
  </si>
  <si>
    <t>王亚军</t>
  </si>
  <si>
    <t>511324199108250028</t>
  </si>
  <si>
    <t>0047</t>
  </si>
  <si>
    <t>鲜  萍</t>
  </si>
  <si>
    <t>511325199107151462</t>
  </si>
  <si>
    <t>0055</t>
  </si>
  <si>
    <t>黄春燕</t>
  </si>
  <si>
    <t>51130419901114766X</t>
  </si>
  <si>
    <t>0053</t>
  </si>
  <si>
    <t>张译丹</t>
  </si>
  <si>
    <t>51130219850601006X</t>
  </si>
  <si>
    <t>0056</t>
  </si>
  <si>
    <t>王  娇</t>
  </si>
  <si>
    <t>511324199104167446</t>
  </si>
  <si>
    <t>0052</t>
  </si>
  <si>
    <t>余  谊</t>
  </si>
  <si>
    <t>511324199012032712</t>
  </si>
  <si>
    <t>0050</t>
  </si>
  <si>
    <t>邓  君</t>
  </si>
  <si>
    <t>511324198603173926</t>
  </si>
  <si>
    <t>0027</t>
  </si>
  <si>
    <t>高中生物</t>
  </si>
  <si>
    <t>金  燕</t>
  </si>
  <si>
    <t>510626198707295280</t>
  </si>
  <si>
    <t>0026</t>
  </si>
  <si>
    <t>陈  喆</t>
  </si>
  <si>
    <t>511302199012111949</t>
  </si>
  <si>
    <t>0024</t>
  </si>
  <si>
    <t>唐红梅</t>
  </si>
  <si>
    <t>511303199301180947</t>
  </si>
  <si>
    <t>0028</t>
  </si>
  <si>
    <t>唐  银</t>
  </si>
  <si>
    <t>511304199304221624</t>
  </si>
  <si>
    <t>0029</t>
  </si>
  <si>
    <t>何  云</t>
  </si>
  <si>
    <t>511324197905216499</t>
  </si>
  <si>
    <t>0151</t>
  </si>
  <si>
    <t>高中体育</t>
  </si>
  <si>
    <t>王  勇</t>
  </si>
  <si>
    <t>511303198701193072</t>
  </si>
  <si>
    <t>0154</t>
  </si>
  <si>
    <t>刘  川</t>
  </si>
  <si>
    <t>511302198109291937</t>
  </si>
  <si>
    <t>0145</t>
  </si>
  <si>
    <t>冯  波</t>
  </si>
  <si>
    <t>511322198306192474</t>
  </si>
  <si>
    <t>0144</t>
  </si>
  <si>
    <t>唐爱军</t>
  </si>
  <si>
    <t>51132419870117245X</t>
  </si>
  <si>
    <t>0148</t>
  </si>
  <si>
    <t>性  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</si>
</sst>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3"/>
      <name val="宋体"/>
      <charset val="134"/>
    </font>
    <font>
      <sz val="13"/>
      <name val="新宋体"/>
      <charset val="134"/>
    </font>
    <font>
      <sz val="11"/>
      <color indexed="10"/>
      <name val="宋体"/>
      <charset val="134"/>
    </font>
    <font>
      <sz val="14"/>
      <name val="宋体"/>
      <charset val="134"/>
    </font>
    <font>
      <sz val="14"/>
      <name val="新宋体"/>
      <charset val="134"/>
    </font>
    <font>
      <sz val="11"/>
      <name val="宋体"/>
      <charset val="134"/>
    </font>
    <font>
      <b/>
      <sz val="13"/>
      <name val="宋体"/>
      <charset val="134"/>
    </font>
    <font>
      <b/>
      <sz val="13"/>
      <name val="新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6" fillId="20" borderId="2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49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31" fontId="2" fillId="0" borderId="1" xfId="4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9" fontId="1" fillId="0" borderId="1" xfId="49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Q31" sqref="Q31"/>
    </sheetView>
  </sheetViews>
  <sheetFormatPr defaultColWidth="9" defaultRowHeight="13.5"/>
  <cols>
    <col min="1" max="1" width="5.875" customWidth="1"/>
    <col min="2" max="2" width="8" customWidth="1"/>
    <col min="3" max="3" width="6.875" customWidth="1"/>
    <col min="4" max="4" width="23.5" style="18" customWidth="1"/>
    <col min="5" max="5" width="6.25" style="19" customWidth="1"/>
    <col min="6" max="6" width="10.5" customWidth="1"/>
    <col min="7" max="7" width="7" customWidth="1"/>
    <col min="8" max="8" width="8.875" customWidth="1"/>
    <col min="9" max="9" width="8.5" customWidth="1"/>
    <col min="10" max="10" width="9.125" style="20" customWidth="1"/>
    <col min="11" max="11" width="9.875" style="21" customWidth="1"/>
    <col min="12" max="12" width="8.375" style="21" customWidth="1"/>
    <col min="13" max="13" width="5.125" style="19" customWidth="1"/>
  </cols>
  <sheetData>
    <row r="1" ht="18.75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5" spans="1:14">
      <c r="A2" s="23"/>
      <c r="B2" s="23"/>
      <c r="C2" s="23"/>
      <c r="D2" s="24"/>
      <c r="E2" s="23"/>
      <c r="F2" s="23"/>
      <c r="G2" s="23"/>
      <c r="H2" s="23"/>
      <c r="I2" s="23"/>
      <c r="J2" s="33"/>
      <c r="K2" s="33"/>
      <c r="L2" s="33"/>
      <c r="M2" s="23"/>
      <c r="N2" s="23"/>
    </row>
    <row r="3" ht="15" spans="1:14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/>
      <c r="J3" s="4" t="s">
        <v>9</v>
      </c>
      <c r="K3" s="4"/>
      <c r="L3" s="10" t="s">
        <v>10</v>
      </c>
      <c r="M3" s="11" t="s">
        <v>11</v>
      </c>
      <c r="N3" s="34" t="s">
        <v>12</v>
      </c>
    </row>
    <row r="4" ht="30" spans="1:14">
      <c r="A4" s="1"/>
      <c r="B4" s="1"/>
      <c r="C4" s="1"/>
      <c r="D4" s="3"/>
      <c r="E4" s="1"/>
      <c r="F4" s="1"/>
      <c r="G4" s="1"/>
      <c r="H4" s="4" t="s">
        <v>13</v>
      </c>
      <c r="I4" s="4" t="s">
        <v>14</v>
      </c>
      <c r="J4" s="4" t="s">
        <v>13</v>
      </c>
      <c r="K4" s="4" t="s">
        <v>15</v>
      </c>
      <c r="L4" s="12"/>
      <c r="M4" s="11"/>
      <c r="N4" s="34"/>
    </row>
    <row r="5" ht="15" spans="1:14">
      <c r="A5" s="5">
        <v>1</v>
      </c>
      <c r="B5" s="11" t="s">
        <v>16</v>
      </c>
      <c r="C5" s="11" t="s">
        <v>17</v>
      </c>
      <c r="D5" s="45" t="s">
        <v>18</v>
      </c>
      <c r="E5" s="25" t="s">
        <v>19</v>
      </c>
      <c r="F5" s="5" t="s">
        <v>20</v>
      </c>
      <c r="G5" s="5">
        <v>2</v>
      </c>
      <c r="H5" s="12">
        <v>75</v>
      </c>
      <c r="I5" s="13">
        <f t="shared" ref="I5:I36" si="0">H5*30%</f>
        <v>22.5</v>
      </c>
      <c r="J5" s="12">
        <v>88</v>
      </c>
      <c r="K5" s="13">
        <f t="shared" ref="K5:K36" si="1">J5*70%</f>
        <v>61.6</v>
      </c>
      <c r="L5" s="13">
        <f t="shared" ref="L5:L24" si="2">I5+K5</f>
        <v>84.1</v>
      </c>
      <c r="M5" s="35">
        <v>1</v>
      </c>
      <c r="N5" s="34"/>
    </row>
    <row r="6" ht="15" spans="1:14">
      <c r="A6" s="5">
        <v>2</v>
      </c>
      <c r="B6" s="11" t="s">
        <v>21</v>
      </c>
      <c r="C6" s="11" t="s">
        <v>22</v>
      </c>
      <c r="D6" s="45" t="s">
        <v>23</v>
      </c>
      <c r="E6" s="25" t="s">
        <v>24</v>
      </c>
      <c r="F6" s="5" t="s">
        <v>20</v>
      </c>
      <c r="G6" s="5">
        <v>3</v>
      </c>
      <c r="H6" s="12">
        <v>75</v>
      </c>
      <c r="I6" s="13">
        <f t="shared" si="0"/>
        <v>22.5</v>
      </c>
      <c r="J6" s="12">
        <v>84.33</v>
      </c>
      <c r="K6" s="13">
        <f t="shared" si="1"/>
        <v>59.031</v>
      </c>
      <c r="L6" s="13">
        <f t="shared" si="2"/>
        <v>81.531</v>
      </c>
      <c r="M6" s="35">
        <v>2</v>
      </c>
      <c r="N6" s="34"/>
    </row>
    <row r="7" ht="15" spans="1:14">
      <c r="A7" s="5">
        <v>3</v>
      </c>
      <c r="B7" s="11" t="s">
        <v>25</v>
      </c>
      <c r="C7" s="11" t="s">
        <v>17</v>
      </c>
      <c r="D7" s="45" t="s">
        <v>26</v>
      </c>
      <c r="E7" s="25" t="s">
        <v>27</v>
      </c>
      <c r="F7" s="5" t="s">
        <v>20</v>
      </c>
      <c r="G7" s="5">
        <v>4</v>
      </c>
      <c r="H7" s="12">
        <v>81</v>
      </c>
      <c r="I7" s="13">
        <f t="shared" si="0"/>
        <v>24.3</v>
      </c>
      <c r="J7" s="12">
        <v>76</v>
      </c>
      <c r="K7" s="13">
        <f t="shared" si="1"/>
        <v>53.2</v>
      </c>
      <c r="L7" s="13">
        <f t="shared" si="2"/>
        <v>77.5</v>
      </c>
      <c r="M7" s="35">
        <v>3</v>
      </c>
      <c r="N7" s="34"/>
    </row>
    <row r="8" ht="15" spans="1:14">
      <c r="A8" s="5">
        <v>4</v>
      </c>
      <c r="B8" s="11" t="s">
        <v>28</v>
      </c>
      <c r="C8" s="11" t="s">
        <v>17</v>
      </c>
      <c r="D8" s="45" t="s">
        <v>29</v>
      </c>
      <c r="E8" s="25" t="s">
        <v>30</v>
      </c>
      <c r="F8" s="5" t="s">
        <v>20</v>
      </c>
      <c r="G8" s="5">
        <v>6</v>
      </c>
      <c r="H8" s="12">
        <v>66</v>
      </c>
      <c r="I8" s="13">
        <f t="shared" si="0"/>
        <v>19.8</v>
      </c>
      <c r="J8" s="12">
        <v>80.33</v>
      </c>
      <c r="K8" s="13">
        <f t="shared" si="1"/>
        <v>56.231</v>
      </c>
      <c r="L8" s="13">
        <f t="shared" si="2"/>
        <v>76.031</v>
      </c>
      <c r="M8" s="35">
        <v>4</v>
      </c>
      <c r="N8" s="34"/>
    </row>
    <row r="9" ht="15" spans="1:14">
      <c r="A9" s="5">
        <v>5</v>
      </c>
      <c r="B9" s="11" t="s">
        <v>31</v>
      </c>
      <c r="C9" s="11" t="s">
        <v>17</v>
      </c>
      <c r="D9" s="45" t="s">
        <v>32</v>
      </c>
      <c r="E9" s="25" t="s">
        <v>33</v>
      </c>
      <c r="F9" s="5" t="s">
        <v>20</v>
      </c>
      <c r="G9" s="5">
        <v>7</v>
      </c>
      <c r="H9" s="12">
        <v>70</v>
      </c>
      <c r="I9" s="13">
        <f t="shared" si="0"/>
        <v>21</v>
      </c>
      <c r="J9" s="12">
        <v>78</v>
      </c>
      <c r="K9" s="13">
        <f t="shared" si="1"/>
        <v>54.6</v>
      </c>
      <c r="L9" s="13">
        <f t="shared" si="2"/>
        <v>75.6</v>
      </c>
      <c r="M9" s="35">
        <v>5</v>
      </c>
      <c r="N9" s="34"/>
    </row>
    <row r="10" ht="18.75" spans="1:14">
      <c r="A10" s="5">
        <v>6</v>
      </c>
      <c r="B10" s="26" t="s">
        <v>34</v>
      </c>
      <c r="C10" s="26" t="s">
        <v>17</v>
      </c>
      <c r="D10" s="45" t="s">
        <v>35</v>
      </c>
      <c r="E10" s="12" t="s">
        <v>36</v>
      </c>
      <c r="F10" s="5" t="s">
        <v>20</v>
      </c>
      <c r="G10" s="5">
        <v>9</v>
      </c>
      <c r="H10" s="12">
        <v>78</v>
      </c>
      <c r="I10" s="13">
        <f t="shared" si="0"/>
        <v>23.4</v>
      </c>
      <c r="J10" s="12">
        <v>71.67</v>
      </c>
      <c r="K10" s="13">
        <f t="shared" si="1"/>
        <v>50.169</v>
      </c>
      <c r="L10" s="13">
        <f t="shared" si="2"/>
        <v>73.569</v>
      </c>
      <c r="M10" s="35">
        <v>6</v>
      </c>
      <c r="N10" s="34"/>
    </row>
    <row r="11" ht="15" spans="1:14">
      <c r="A11" s="5">
        <v>7</v>
      </c>
      <c r="B11" s="11" t="s">
        <v>37</v>
      </c>
      <c r="C11" s="11" t="s">
        <v>17</v>
      </c>
      <c r="D11" s="45" t="s">
        <v>38</v>
      </c>
      <c r="E11" s="25" t="s">
        <v>39</v>
      </c>
      <c r="F11" s="5" t="s">
        <v>20</v>
      </c>
      <c r="G11" s="5">
        <v>8</v>
      </c>
      <c r="H11" s="12">
        <v>66</v>
      </c>
      <c r="I11" s="13">
        <f t="shared" si="0"/>
        <v>19.8</v>
      </c>
      <c r="J11" s="12">
        <v>74</v>
      </c>
      <c r="K11" s="13">
        <f t="shared" si="1"/>
        <v>51.8</v>
      </c>
      <c r="L11" s="13">
        <f t="shared" si="2"/>
        <v>71.6</v>
      </c>
      <c r="M11" s="35">
        <v>7</v>
      </c>
      <c r="N11" s="34"/>
    </row>
    <row r="12" ht="15" spans="1:14">
      <c r="A12" s="5">
        <v>8</v>
      </c>
      <c r="B12" s="27" t="s">
        <v>40</v>
      </c>
      <c r="C12" s="27" t="s">
        <v>17</v>
      </c>
      <c r="D12" s="7" t="s">
        <v>41</v>
      </c>
      <c r="E12" s="28" t="s">
        <v>42</v>
      </c>
      <c r="F12" s="5" t="s">
        <v>20</v>
      </c>
      <c r="G12" s="5">
        <v>10</v>
      </c>
      <c r="H12" s="12">
        <v>69</v>
      </c>
      <c r="I12" s="13">
        <f t="shared" si="0"/>
        <v>20.7</v>
      </c>
      <c r="J12" s="30">
        <v>72.33</v>
      </c>
      <c r="K12" s="13">
        <f t="shared" si="1"/>
        <v>50.631</v>
      </c>
      <c r="L12" s="13">
        <f t="shared" si="2"/>
        <v>71.331</v>
      </c>
      <c r="M12" s="35">
        <v>8</v>
      </c>
      <c r="N12" s="34"/>
    </row>
    <row r="13" ht="18.75" spans="1:14">
      <c r="A13" s="5">
        <v>9</v>
      </c>
      <c r="B13" s="11" t="s">
        <v>43</v>
      </c>
      <c r="C13" s="11" t="s">
        <v>17</v>
      </c>
      <c r="D13" s="45" t="s">
        <v>44</v>
      </c>
      <c r="E13" s="25" t="s">
        <v>45</v>
      </c>
      <c r="F13" s="5" t="s">
        <v>20</v>
      </c>
      <c r="G13" s="5">
        <v>1</v>
      </c>
      <c r="H13" s="12">
        <v>74</v>
      </c>
      <c r="I13" s="13">
        <f t="shared" si="0"/>
        <v>22.2</v>
      </c>
      <c r="J13" s="12">
        <v>67</v>
      </c>
      <c r="K13" s="13">
        <f t="shared" si="1"/>
        <v>46.9</v>
      </c>
      <c r="L13" s="13">
        <f t="shared" si="2"/>
        <v>69.1</v>
      </c>
      <c r="M13" s="35">
        <v>9</v>
      </c>
      <c r="N13" s="26"/>
    </row>
    <row r="14" ht="15" spans="1:14">
      <c r="A14" s="5">
        <v>10</v>
      </c>
      <c r="B14" s="11" t="s">
        <v>46</v>
      </c>
      <c r="C14" s="11" t="s">
        <v>17</v>
      </c>
      <c r="D14" s="45" t="s">
        <v>47</v>
      </c>
      <c r="E14" s="25" t="s">
        <v>48</v>
      </c>
      <c r="F14" s="5" t="s">
        <v>20</v>
      </c>
      <c r="G14" s="5">
        <v>5</v>
      </c>
      <c r="H14" s="12">
        <v>66</v>
      </c>
      <c r="I14" s="13">
        <f t="shared" si="0"/>
        <v>19.8</v>
      </c>
      <c r="J14" s="12">
        <v>63</v>
      </c>
      <c r="K14" s="13">
        <f t="shared" si="1"/>
        <v>44.1</v>
      </c>
      <c r="L14" s="13">
        <f t="shared" si="2"/>
        <v>63.9</v>
      </c>
      <c r="M14" s="35">
        <v>10</v>
      </c>
      <c r="N14" s="29"/>
    </row>
    <row r="15" ht="15" spans="1:14">
      <c r="A15" s="5">
        <v>11</v>
      </c>
      <c r="B15" s="6" t="s">
        <v>49</v>
      </c>
      <c r="C15" s="6" t="s">
        <v>22</v>
      </c>
      <c r="D15" s="7" t="s">
        <v>50</v>
      </c>
      <c r="E15" s="28" t="s">
        <v>51</v>
      </c>
      <c r="F15" s="29" t="s">
        <v>52</v>
      </c>
      <c r="G15" s="29">
        <v>10</v>
      </c>
      <c r="H15" s="9">
        <v>77</v>
      </c>
      <c r="I15" s="13">
        <f t="shared" si="0"/>
        <v>23.1</v>
      </c>
      <c r="J15" s="36">
        <v>88.33</v>
      </c>
      <c r="K15" s="13">
        <f t="shared" si="1"/>
        <v>61.831</v>
      </c>
      <c r="L15" s="13">
        <f t="shared" si="2"/>
        <v>84.931</v>
      </c>
      <c r="M15" s="37">
        <v>1</v>
      </c>
      <c r="N15" s="29"/>
    </row>
    <row r="16" ht="15" spans="1:14">
      <c r="A16" s="5">
        <v>12</v>
      </c>
      <c r="B16" s="6" t="s">
        <v>53</v>
      </c>
      <c r="C16" s="6" t="s">
        <v>22</v>
      </c>
      <c r="D16" s="25" t="s">
        <v>54</v>
      </c>
      <c r="E16" s="28" t="s">
        <v>55</v>
      </c>
      <c r="F16" s="29" t="s">
        <v>52</v>
      </c>
      <c r="G16" s="29">
        <v>7</v>
      </c>
      <c r="H16" s="9">
        <v>77</v>
      </c>
      <c r="I16" s="13">
        <f t="shared" si="0"/>
        <v>23.1</v>
      </c>
      <c r="J16" s="36">
        <v>82.33</v>
      </c>
      <c r="K16" s="13">
        <f t="shared" si="1"/>
        <v>57.631</v>
      </c>
      <c r="L16" s="13">
        <f t="shared" si="2"/>
        <v>80.731</v>
      </c>
      <c r="M16" s="37">
        <v>2</v>
      </c>
      <c r="N16" s="29"/>
    </row>
    <row r="17" ht="15" spans="1:14">
      <c r="A17" s="5">
        <v>13</v>
      </c>
      <c r="B17" s="6" t="s">
        <v>56</v>
      </c>
      <c r="C17" s="6" t="s">
        <v>17</v>
      </c>
      <c r="D17" s="25" t="s">
        <v>57</v>
      </c>
      <c r="E17" s="28" t="s">
        <v>58</v>
      </c>
      <c r="F17" s="29" t="s">
        <v>52</v>
      </c>
      <c r="G17" s="29">
        <v>5</v>
      </c>
      <c r="H17" s="9">
        <v>72</v>
      </c>
      <c r="I17" s="13">
        <f t="shared" si="0"/>
        <v>21.6</v>
      </c>
      <c r="J17" s="36">
        <v>79</v>
      </c>
      <c r="K17" s="13">
        <f t="shared" si="1"/>
        <v>55.3</v>
      </c>
      <c r="L17" s="13">
        <f t="shared" si="2"/>
        <v>76.9</v>
      </c>
      <c r="M17" s="37">
        <v>3</v>
      </c>
      <c r="N17" s="38"/>
    </row>
    <row r="18" ht="15" spans="1:14">
      <c r="A18" s="5">
        <v>14</v>
      </c>
      <c r="B18" s="6" t="s">
        <v>59</v>
      </c>
      <c r="C18" s="6" t="s">
        <v>22</v>
      </c>
      <c r="D18" s="25" t="s">
        <v>60</v>
      </c>
      <c r="E18" s="28" t="s">
        <v>61</v>
      </c>
      <c r="F18" s="29" t="s">
        <v>52</v>
      </c>
      <c r="G18" s="29">
        <v>6</v>
      </c>
      <c r="H18" s="9">
        <v>64</v>
      </c>
      <c r="I18" s="13">
        <f t="shared" si="0"/>
        <v>19.2</v>
      </c>
      <c r="J18" s="36">
        <v>82.33</v>
      </c>
      <c r="K18" s="13">
        <f t="shared" si="1"/>
        <v>57.631</v>
      </c>
      <c r="L18" s="13">
        <f t="shared" si="2"/>
        <v>76.831</v>
      </c>
      <c r="M18" s="37">
        <v>4</v>
      </c>
      <c r="N18" s="15"/>
    </row>
    <row r="19" ht="15" spans="1:14">
      <c r="A19" s="5">
        <v>15</v>
      </c>
      <c r="B19" s="29" t="s">
        <v>62</v>
      </c>
      <c r="C19" s="29" t="s">
        <v>17</v>
      </c>
      <c r="D19" s="25" t="s">
        <v>63</v>
      </c>
      <c r="E19" s="28" t="s">
        <v>64</v>
      </c>
      <c r="F19" s="29" t="s">
        <v>52</v>
      </c>
      <c r="G19" s="29">
        <v>3</v>
      </c>
      <c r="H19" s="30">
        <v>52</v>
      </c>
      <c r="I19" s="13">
        <f t="shared" si="0"/>
        <v>15.6</v>
      </c>
      <c r="J19" s="30">
        <v>82.67</v>
      </c>
      <c r="K19" s="13">
        <f t="shared" si="1"/>
        <v>57.869</v>
      </c>
      <c r="L19" s="13">
        <f t="shared" si="2"/>
        <v>73.469</v>
      </c>
      <c r="M19" s="37">
        <v>5</v>
      </c>
      <c r="N19" s="15"/>
    </row>
    <row r="20" ht="15" spans="1:14">
      <c r="A20" s="5">
        <v>16</v>
      </c>
      <c r="B20" s="6" t="s">
        <v>65</v>
      </c>
      <c r="C20" s="6" t="s">
        <v>22</v>
      </c>
      <c r="D20" s="25" t="s">
        <v>66</v>
      </c>
      <c r="E20" s="28" t="s">
        <v>67</v>
      </c>
      <c r="F20" s="29" t="s">
        <v>52</v>
      </c>
      <c r="G20" s="29">
        <v>8</v>
      </c>
      <c r="H20" s="9">
        <v>65</v>
      </c>
      <c r="I20" s="13">
        <f t="shared" si="0"/>
        <v>19.5</v>
      </c>
      <c r="J20" s="36">
        <v>77</v>
      </c>
      <c r="K20" s="13">
        <f t="shared" si="1"/>
        <v>53.9</v>
      </c>
      <c r="L20" s="13">
        <f t="shared" si="2"/>
        <v>73.4</v>
      </c>
      <c r="M20" s="37">
        <v>6</v>
      </c>
      <c r="N20" s="15"/>
    </row>
    <row r="21" ht="15" spans="1:14">
      <c r="A21" s="5">
        <v>17</v>
      </c>
      <c r="B21" s="6" t="s">
        <v>68</v>
      </c>
      <c r="C21" s="6" t="s">
        <v>22</v>
      </c>
      <c r="D21" s="25" t="s">
        <v>69</v>
      </c>
      <c r="E21" s="28" t="s">
        <v>70</v>
      </c>
      <c r="F21" s="29" t="s">
        <v>52</v>
      </c>
      <c r="G21" s="29">
        <v>9</v>
      </c>
      <c r="H21" s="9">
        <v>67</v>
      </c>
      <c r="I21" s="13">
        <f t="shared" si="0"/>
        <v>20.1</v>
      </c>
      <c r="J21" s="36">
        <v>73.67</v>
      </c>
      <c r="K21" s="13">
        <f t="shared" si="1"/>
        <v>51.569</v>
      </c>
      <c r="L21" s="13">
        <f t="shared" si="2"/>
        <v>71.669</v>
      </c>
      <c r="M21" s="37">
        <v>7</v>
      </c>
      <c r="N21" s="15"/>
    </row>
    <row r="22" ht="15" spans="1:14">
      <c r="A22" s="5">
        <v>18</v>
      </c>
      <c r="B22" s="29" t="s">
        <v>71</v>
      </c>
      <c r="C22" s="29" t="s">
        <v>22</v>
      </c>
      <c r="D22" s="25" t="s">
        <v>72</v>
      </c>
      <c r="E22" s="28" t="s">
        <v>73</v>
      </c>
      <c r="F22" s="29" t="s">
        <v>52</v>
      </c>
      <c r="G22" s="29">
        <v>2</v>
      </c>
      <c r="H22" s="30">
        <v>54</v>
      </c>
      <c r="I22" s="13">
        <f t="shared" si="0"/>
        <v>16.2</v>
      </c>
      <c r="J22" s="30">
        <v>68.67</v>
      </c>
      <c r="K22" s="13">
        <f t="shared" si="1"/>
        <v>48.069</v>
      </c>
      <c r="L22" s="13">
        <f t="shared" si="2"/>
        <v>64.269</v>
      </c>
      <c r="M22" s="37">
        <v>8</v>
      </c>
      <c r="N22" s="15"/>
    </row>
    <row r="23" ht="15" spans="1:14">
      <c r="A23" s="5">
        <v>19</v>
      </c>
      <c r="B23" s="6" t="s">
        <v>74</v>
      </c>
      <c r="C23" s="6" t="s">
        <v>17</v>
      </c>
      <c r="D23" s="25" t="s">
        <v>75</v>
      </c>
      <c r="E23" s="28" t="s">
        <v>76</v>
      </c>
      <c r="F23" s="29" t="s">
        <v>52</v>
      </c>
      <c r="G23" s="29">
        <v>4</v>
      </c>
      <c r="H23" s="9">
        <v>55</v>
      </c>
      <c r="I23" s="13">
        <f t="shared" si="0"/>
        <v>16.5</v>
      </c>
      <c r="J23" s="36">
        <v>64.33</v>
      </c>
      <c r="K23" s="13">
        <f t="shared" si="1"/>
        <v>45.031</v>
      </c>
      <c r="L23" s="13">
        <f t="shared" si="2"/>
        <v>61.531</v>
      </c>
      <c r="M23" s="37">
        <v>9</v>
      </c>
      <c r="N23" s="15"/>
    </row>
    <row r="24" ht="15" spans="1:14">
      <c r="A24" s="5">
        <v>20</v>
      </c>
      <c r="B24" s="29" t="s">
        <v>77</v>
      </c>
      <c r="C24" s="29" t="s">
        <v>22</v>
      </c>
      <c r="D24" s="25" t="s">
        <v>78</v>
      </c>
      <c r="E24" s="28" t="s">
        <v>79</v>
      </c>
      <c r="F24" s="29" t="s">
        <v>52</v>
      </c>
      <c r="G24" s="29">
        <v>1</v>
      </c>
      <c r="H24" s="30">
        <v>54</v>
      </c>
      <c r="I24" s="13">
        <f t="shared" si="0"/>
        <v>16.2</v>
      </c>
      <c r="J24" s="30">
        <v>63.33</v>
      </c>
      <c r="K24" s="13">
        <f t="shared" si="1"/>
        <v>44.331</v>
      </c>
      <c r="L24" s="13">
        <f t="shared" si="2"/>
        <v>60.531</v>
      </c>
      <c r="M24" s="37">
        <v>10</v>
      </c>
      <c r="N24" s="15"/>
    </row>
    <row r="25" ht="15" spans="1:14">
      <c r="A25" s="5">
        <v>21</v>
      </c>
      <c r="B25" s="6" t="s">
        <v>80</v>
      </c>
      <c r="C25" s="6" t="s">
        <v>81</v>
      </c>
      <c r="D25" s="7" t="s">
        <v>82</v>
      </c>
      <c r="E25" s="8" t="s">
        <v>83</v>
      </c>
      <c r="F25" s="6" t="s">
        <v>84</v>
      </c>
      <c r="G25" s="6">
        <v>2</v>
      </c>
      <c r="H25" s="9">
        <v>92</v>
      </c>
      <c r="I25" s="13">
        <f t="shared" ref="I25:I34" si="3">H25*30%</f>
        <v>27.6</v>
      </c>
      <c r="J25" s="36">
        <v>92.67</v>
      </c>
      <c r="K25" s="13">
        <f t="shared" ref="K25:K34" si="4">J25*70%</f>
        <v>64.869</v>
      </c>
      <c r="L25" s="13">
        <f t="shared" ref="L25:L30" si="5">I25+K25</f>
        <v>92.469</v>
      </c>
      <c r="M25" s="39">
        <v>1</v>
      </c>
      <c r="N25" s="15"/>
    </row>
    <row r="26" ht="15" spans="1:14">
      <c r="A26" s="5">
        <v>22</v>
      </c>
      <c r="B26" s="6" t="s">
        <v>85</v>
      </c>
      <c r="C26" s="6" t="s">
        <v>81</v>
      </c>
      <c r="D26" s="7" t="s">
        <v>86</v>
      </c>
      <c r="E26" s="8" t="s">
        <v>87</v>
      </c>
      <c r="F26" s="6" t="s">
        <v>84</v>
      </c>
      <c r="G26" s="6">
        <v>4</v>
      </c>
      <c r="H26" s="9">
        <v>85</v>
      </c>
      <c r="I26" s="13">
        <f t="shared" si="3"/>
        <v>25.5</v>
      </c>
      <c r="J26" s="36">
        <v>93.67</v>
      </c>
      <c r="K26" s="13">
        <f t="shared" si="4"/>
        <v>65.569</v>
      </c>
      <c r="L26" s="13">
        <f t="shared" si="5"/>
        <v>91.069</v>
      </c>
      <c r="M26" s="39">
        <v>2</v>
      </c>
      <c r="N26" s="15"/>
    </row>
    <row r="27" s="16" customFormat="1" ht="15" spans="1:14">
      <c r="A27" s="5">
        <v>23</v>
      </c>
      <c r="B27" s="6" t="s">
        <v>88</v>
      </c>
      <c r="C27" s="6" t="s">
        <v>17</v>
      </c>
      <c r="D27" s="7" t="s">
        <v>89</v>
      </c>
      <c r="E27" s="8" t="s">
        <v>90</v>
      </c>
      <c r="F27" s="6" t="s">
        <v>84</v>
      </c>
      <c r="G27" s="6">
        <v>9</v>
      </c>
      <c r="H27" s="9">
        <v>91</v>
      </c>
      <c r="I27" s="13">
        <f t="shared" si="3"/>
        <v>27.3</v>
      </c>
      <c r="J27" s="36">
        <v>88.67</v>
      </c>
      <c r="K27" s="13">
        <f t="shared" si="4"/>
        <v>62.069</v>
      </c>
      <c r="L27" s="13">
        <f t="shared" si="5"/>
        <v>89.369</v>
      </c>
      <c r="M27" s="39">
        <v>3</v>
      </c>
      <c r="N27" s="40"/>
    </row>
    <row r="28" ht="15" spans="1:14">
      <c r="A28" s="5">
        <v>25</v>
      </c>
      <c r="B28" s="6" t="s">
        <v>91</v>
      </c>
      <c r="C28" s="6" t="s">
        <v>81</v>
      </c>
      <c r="D28" s="7" t="s">
        <v>92</v>
      </c>
      <c r="E28" s="8" t="s">
        <v>93</v>
      </c>
      <c r="F28" s="6" t="s">
        <v>84</v>
      </c>
      <c r="G28" s="6">
        <v>6</v>
      </c>
      <c r="H28" s="9">
        <v>90</v>
      </c>
      <c r="I28" s="13">
        <f t="shared" si="3"/>
        <v>27</v>
      </c>
      <c r="J28" s="36">
        <v>85.33</v>
      </c>
      <c r="K28" s="13">
        <f t="shared" si="4"/>
        <v>59.731</v>
      </c>
      <c r="L28" s="13">
        <f t="shared" si="5"/>
        <v>86.731</v>
      </c>
      <c r="M28" s="39">
        <v>4</v>
      </c>
      <c r="N28" s="15"/>
    </row>
    <row r="29" s="16" customFormat="1" ht="15" spans="1:14">
      <c r="A29" s="5">
        <v>26</v>
      </c>
      <c r="B29" s="6" t="s">
        <v>94</v>
      </c>
      <c r="C29" s="6" t="s">
        <v>81</v>
      </c>
      <c r="D29" s="7" t="s">
        <v>95</v>
      </c>
      <c r="E29" s="8" t="s">
        <v>96</v>
      </c>
      <c r="F29" s="6" t="s">
        <v>84</v>
      </c>
      <c r="G29" s="6">
        <v>8</v>
      </c>
      <c r="H29" s="9">
        <v>84</v>
      </c>
      <c r="I29" s="13">
        <f t="shared" si="3"/>
        <v>25.2</v>
      </c>
      <c r="J29" s="36">
        <v>86.33</v>
      </c>
      <c r="K29" s="13">
        <f t="shared" si="4"/>
        <v>60.431</v>
      </c>
      <c r="L29" s="13">
        <f t="shared" si="5"/>
        <v>85.631</v>
      </c>
      <c r="M29" s="39">
        <v>5</v>
      </c>
      <c r="N29" s="40"/>
    </row>
    <row r="30" ht="15" spans="1:14">
      <c r="A30" s="5">
        <v>27</v>
      </c>
      <c r="B30" s="6" t="s">
        <v>97</v>
      </c>
      <c r="C30" s="6" t="s">
        <v>17</v>
      </c>
      <c r="D30" s="7" t="s">
        <v>98</v>
      </c>
      <c r="E30" s="8" t="s">
        <v>99</v>
      </c>
      <c r="F30" s="6" t="s">
        <v>84</v>
      </c>
      <c r="G30" s="6">
        <v>7</v>
      </c>
      <c r="H30" s="9">
        <v>84</v>
      </c>
      <c r="I30" s="13">
        <f t="shared" si="3"/>
        <v>25.2</v>
      </c>
      <c r="J30" s="36">
        <v>85.33</v>
      </c>
      <c r="K30" s="13">
        <f t="shared" si="4"/>
        <v>59.731</v>
      </c>
      <c r="L30" s="13">
        <f t="shared" si="5"/>
        <v>84.931</v>
      </c>
      <c r="M30" s="39">
        <v>6</v>
      </c>
      <c r="N30" s="15"/>
    </row>
    <row r="31" s="17" customFormat="1" ht="15" spans="1:14">
      <c r="A31" s="5">
        <v>28</v>
      </c>
      <c r="B31" s="6" t="s">
        <v>100</v>
      </c>
      <c r="C31" s="6" t="s">
        <v>17</v>
      </c>
      <c r="D31" s="7" t="s">
        <v>101</v>
      </c>
      <c r="E31" s="31" t="s">
        <v>102</v>
      </c>
      <c r="F31" s="6" t="s">
        <v>84</v>
      </c>
      <c r="G31" s="6">
        <v>5</v>
      </c>
      <c r="H31" s="9">
        <v>82</v>
      </c>
      <c r="I31" s="13">
        <f t="shared" si="3"/>
        <v>24.6</v>
      </c>
      <c r="J31" s="41">
        <v>84.67</v>
      </c>
      <c r="K31" s="13">
        <f t="shared" si="4"/>
        <v>59.269</v>
      </c>
      <c r="L31" s="13">
        <v>84.67</v>
      </c>
      <c r="M31" s="42">
        <v>7</v>
      </c>
      <c r="N31" s="43"/>
    </row>
    <row r="32" ht="15" spans="1:14">
      <c r="A32" s="5">
        <v>29</v>
      </c>
      <c r="B32" s="6" t="s">
        <v>103</v>
      </c>
      <c r="C32" s="6" t="s">
        <v>81</v>
      </c>
      <c r="D32" s="7" t="s">
        <v>104</v>
      </c>
      <c r="E32" s="8" t="s">
        <v>105</v>
      </c>
      <c r="F32" s="6" t="s">
        <v>84</v>
      </c>
      <c r="G32" s="6">
        <v>10</v>
      </c>
      <c r="H32" s="9">
        <v>82</v>
      </c>
      <c r="I32" s="13">
        <f t="shared" si="3"/>
        <v>24.6</v>
      </c>
      <c r="J32" s="36">
        <v>85</v>
      </c>
      <c r="K32" s="13">
        <f t="shared" si="4"/>
        <v>59.5</v>
      </c>
      <c r="L32" s="13">
        <f>I32+K32</f>
        <v>84.1</v>
      </c>
      <c r="M32" s="39">
        <v>8</v>
      </c>
      <c r="N32" s="15"/>
    </row>
    <row r="33" ht="15" spans="1:14">
      <c r="A33" s="5">
        <v>30</v>
      </c>
      <c r="B33" s="6" t="s">
        <v>106</v>
      </c>
      <c r="C33" s="6" t="s">
        <v>17</v>
      </c>
      <c r="D33" s="7" t="s">
        <v>107</v>
      </c>
      <c r="E33" s="8" t="s">
        <v>108</v>
      </c>
      <c r="F33" s="6" t="s">
        <v>84</v>
      </c>
      <c r="G33" s="6">
        <v>1</v>
      </c>
      <c r="H33" s="9">
        <v>87</v>
      </c>
      <c r="I33" s="13">
        <f t="shared" si="3"/>
        <v>26.1</v>
      </c>
      <c r="J33" s="36">
        <v>80.67</v>
      </c>
      <c r="K33" s="13">
        <f t="shared" si="4"/>
        <v>56.469</v>
      </c>
      <c r="L33" s="13">
        <f>I33+K33</f>
        <v>82.569</v>
      </c>
      <c r="M33" s="39">
        <v>9</v>
      </c>
      <c r="N33" s="15"/>
    </row>
    <row r="34" ht="15" spans="1:14">
      <c r="A34" s="5">
        <v>24</v>
      </c>
      <c r="B34" s="6" t="s">
        <v>109</v>
      </c>
      <c r="C34" s="6" t="s">
        <v>17</v>
      </c>
      <c r="D34" s="7" t="s">
        <v>110</v>
      </c>
      <c r="E34" s="31" t="s">
        <v>111</v>
      </c>
      <c r="F34" s="6" t="s">
        <v>84</v>
      </c>
      <c r="G34" s="6">
        <v>3</v>
      </c>
      <c r="H34" s="9">
        <v>83</v>
      </c>
      <c r="I34" s="13">
        <f t="shared" si="3"/>
        <v>24.9</v>
      </c>
      <c r="J34" s="41"/>
      <c r="K34" s="13"/>
      <c r="L34" s="13">
        <f>I34+K34</f>
        <v>24.9</v>
      </c>
      <c r="M34" s="44">
        <v>10</v>
      </c>
      <c r="N34" s="15"/>
    </row>
    <row r="35" ht="15" spans="1:14">
      <c r="A35" s="5">
        <v>31</v>
      </c>
      <c r="B35" s="6" t="s">
        <v>112</v>
      </c>
      <c r="C35" s="6" t="s">
        <v>81</v>
      </c>
      <c r="D35" s="7" t="s">
        <v>113</v>
      </c>
      <c r="E35" s="8" t="s">
        <v>114</v>
      </c>
      <c r="F35" s="6" t="s">
        <v>115</v>
      </c>
      <c r="G35" s="6">
        <v>6</v>
      </c>
      <c r="H35" s="9">
        <v>96</v>
      </c>
      <c r="I35" s="13">
        <f t="shared" si="0"/>
        <v>28.8</v>
      </c>
      <c r="J35" s="36">
        <v>88.33</v>
      </c>
      <c r="K35" s="13">
        <f t="shared" si="1"/>
        <v>61.831</v>
      </c>
      <c r="L35" s="13">
        <f t="shared" ref="L35:L53" si="6">I35+K35</f>
        <v>90.631</v>
      </c>
      <c r="M35" s="39">
        <v>1</v>
      </c>
      <c r="N35" s="15"/>
    </row>
    <row r="36" ht="15" spans="1:14">
      <c r="A36" s="5">
        <v>32</v>
      </c>
      <c r="B36" s="6" t="s">
        <v>116</v>
      </c>
      <c r="C36" s="6" t="s">
        <v>17</v>
      </c>
      <c r="D36" s="7" t="s">
        <v>117</v>
      </c>
      <c r="E36" s="8" t="s">
        <v>118</v>
      </c>
      <c r="F36" s="6" t="s">
        <v>115</v>
      </c>
      <c r="G36" s="6">
        <v>1</v>
      </c>
      <c r="H36" s="9">
        <v>40</v>
      </c>
      <c r="I36" s="13">
        <f t="shared" si="0"/>
        <v>12</v>
      </c>
      <c r="J36" s="36">
        <v>79</v>
      </c>
      <c r="K36" s="13">
        <f t="shared" si="1"/>
        <v>55.3</v>
      </c>
      <c r="L36" s="13">
        <f t="shared" si="6"/>
        <v>67.3</v>
      </c>
      <c r="M36" s="39">
        <v>2</v>
      </c>
      <c r="N36" s="15"/>
    </row>
    <row r="37" ht="15" spans="1:14">
      <c r="A37" s="5">
        <v>33</v>
      </c>
      <c r="B37" s="6" t="s">
        <v>119</v>
      </c>
      <c r="C37" s="6" t="s">
        <v>81</v>
      </c>
      <c r="D37" s="7" t="s">
        <v>120</v>
      </c>
      <c r="E37" s="8" t="s">
        <v>121</v>
      </c>
      <c r="F37" s="6" t="s">
        <v>115</v>
      </c>
      <c r="G37" s="6">
        <v>2</v>
      </c>
      <c r="H37" s="9">
        <v>47</v>
      </c>
      <c r="I37" s="13">
        <f t="shared" ref="I37:I53" si="7">H37*30%</f>
        <v>14.1</v>
      </c>
      <c r="J37" s="36">
        <v>65</v>
      </c>
      <c r="K37" s="13">
        <f t="shared" ref="K37:K53" si="8">J37*70%</f>
        <v>45.5</v>
      </c>
      <c r="L37" s="13">
        <f t="shared" si="6"/>
        <v>59.6</v>
      </c>
      <c r="M37" s="39">
        <v>3</v>
      </c>
      <c r="N37" s="15"/>
    </row>
    <row r="38" ht="15" spans="1:14">
      <c r="A38" s="5">
        <v>34</v>
      </c>
      <c r="B38" s="6" t="s">
        <v>122</v>
      </c>
      <c r="C38" s="6" t="s">
        <v>81</v>
      </c>
      <c r="D38" s="7" t="s">
        <v>123</v>
      </c>
      <c r="E38" s="8" t="s">
        <v>124</v>
      </c>
      <c r="F38" s="6" t="s">
        <v>115</v>
      </c>
      <c r="G38" s="6">
        <v>8</v>
      </c>
      <c r="H38" s="9">
        <v>53</v>
      </c>
      <c r="I38" s="13">
        <f t="shared" si="7"/>
        <v>15.9</v>
      </c>
      <c r="J38" s="36">
        <v>62.33</v>
      </c>
      <c r="K38" s="13">
        <f t="shared" si="8"/>
        <v>43.631</v>
      </c>
      <c r="L38" s="13">
        <f t="shared" si="6"/>
        <v>59.531</v>
      </c>
      <c r="M38" s="39">
        <v>4</v>
      </c>
      <c r="N38" s="15"/>
    </row>
    <row r="39" ht="15" spans="1:14">
      <c r="A39" s="5">
        <v>35</v>
      </c>
      <c r="B39" s="6" t="s">
        <v>125</v>
      </c>
      <c r="C39" s="6" t="s">
        <v>81</v>
      </c>
      <c r="D39" s="7" t="s">
        <v>126</v>
      </c>
      <c r="E39" s="8" t="s">
        <v>127</v>
      </c>
      <c r="F39" s="6" t="s">
        <v>115</v>
      </c>
      <c r="G39" s="6">
        <v>7</v>
      </c>
      <c r="H39" s="9">
        <v>57</v>
      </c>
      <c r="I39" s="13">
        <f t="shared" si="7"/>
        <v>17.1</v>
      </c>
      <c r="J39" s="36">
        <v>57.67</v>
      </c>
      <c r="K39" s="13">
        <f t="shared" si="8"/>
        <v>40.369</v>
      </c>
      <c r="L39" s="13">
        <f t="shared" si="6"/>
        <v>57.469</v>
      </c>
      <c r="M39" s="39">
        <v>5</v>
      </c>
      <c r="N39" s="15"/>
    </row>
    <row r="40" ht="15" spans="1:14">
      <c r="A40" s="5">
        <v>36</v>
      </c>
      <c r="B40" s="6" t="s">
        <v>128</v>
      </c>
      <c r="C40" s="6" t="s">
        <v>81</v>
      </c>
      <c r="D40" s="7" t="s">
        <v>129</v>
      </c>
      <c r="E40" s="8" t="s">
        <v>130</v>
      </c>
      <c r="F40" s="6" t="s">
        <v>115</v>
      </c>
      <c r="G40" s="6">
        <v>4</v>
      </c>
      <c r="H40" s="9">
        <v>39</v>
      </c>
      <c r="I40" s="13">
        <f t="shared" si="7"/>
        <v>11.7</v>
      </c>
      <c r="J40" s="36">
        <v>64.67</v>
      </c>
      <c r="K40" s="13">
        <f t="shared" si="8"/>
        <v>45.269</v>
      </c>
      <c r="L40" s="13">
        <f t="shared" si="6"/>
        <v>56.969</v>
      </c>
      <c r="M40" s="39">
        <v>6</v>
      </c>
      <c r="N40" s="15"/>
    </row>
    <row r="41" ht="15" spans="1:14">
      <c r="A41" s="5">
        <v>37</v>
      </c>
      <c r="B41" s="6" t="s">
        <v>131</v>
      </c>
      <c r="C41" s="6" t="s">
        <v>81</v>
      </c>
      <c r="D41" s="7" t="s">
        <v>132</v>
      </c>
      <c r="E41" s="8" t="s">
        <v>133</v>
      </c>
      <c r="F41" s="6" t="s">
        <v>115</v>
      </c>
      <c r="G41" s="6">
        <v>9</v>
      </c>
      <c r="H41" s="9">
        <v>21</v>
      </c>
      <c r="I41" s="13">
        <f t="shared" si="7"/>
        <v>6.3</v>
      </c>
      <c r="J41" s="36">
        <v>64</v>
      </c>
      <c r="K41" s="13">
        <f t="shared" si="8"/>
        <v>44.8</v>
      </c>
      <c r="L41" s="13">
        <f t="shared" si="6"/>
        <v>51.1</v>
      </c>
      <c r="M41" s="39">
        <v>7</v>
      </c>
      <c r="N41" s="15"/>
    </row>
    <row r="42" ht="15" spans="1:14">
      <c r="A42" s="5">
        <v>38</v>
      </c>
      <c r="B42" s="6" t="s">
        <v>134</v>
      </c>
      <c r="C42" s="6" t="s">
        <v>81</v>
      </c>
      <c r="D42" s="7" t="s">
        <v>135</v>
      </c>
      <c r="E42" s="8" t="s">
        <v>136</v>
      </c>
      <c r="F42" s="6" t="s">
        <v>115</v>
      </c>
      <c r="G42" s="6">
        <v>5</v>
      </c>
      <c r="H42" s="9">
        <v>31</v>
      </c>
      <c r="I42" s="13">
        <f t="shared" si="7"/>
        <v>9.3</v>
      </c>
      <c r="J42" s="36">
        <v>57.33</v>
      </c>
      <c r="K42" s="13">
        <f t="shared" si="8"/>
        <v>40.131</v>
      </c>
      <c r="L42" s="13">
        <f t="shared" si="6"/>
        <v>49.431</v>
      </c>
      <c r="M42" s="39">
        <v>8</v>
      </c>
      <c r="N42" s="15"/>
    </row>
    <row r="43" ht="15" spans="1:14">
      <c r="A43" s="5">
        <v>39</v>
      </c>
      <c r="B43" s="6" t="s">
        <v>137</v>
      </c>
      <c r="C43" s="6" t="s">
        <v>22</v>
      </c>
      <c r="D43" s="7" t="s">
        <v>138</v>
      </c>
      <c r="E43" s="8" t="s">
        <v>139</v>
      </c>
      <c r="F43" s="6" t="s">
        <v>115</v>
      </c>
      <c r="G43" s="6">
        <v>3</v>
      </c>
      <c r="H43" s="9">
        <v>21</v>
      </c>
      <c r="I43" s="13">
        <f t="shared" si="7"/>
        <v>6.3</v>
      </c>
      <c r="J43" s="36">
        <v>60</v>
      </c>
      <c r="K43" s="13">
        <f t="shared" si="8"/>
        <v>42</v>
      </c>
      <c r="L43" s="13">
        <f t="shared" si="6"/>
        <v>48.3</v>
      </c>
      <c r="M43" s="39">
        <v>9</v>
      </c>
      <c r="N43" s="15"/>
    </row>
    <row r="44" ht="15" spans="1:14">
      <c r="A44" s="5">
        <v>40</v>
      </c>
      <c r="B44" s="6" t="s">
        <v>140</v>
      </c>
      <c r="C44" s="6" t="s">
        <v>81</v>
      </c>
      <c r="D44" s="7" t="s">
        <v>141</v>
      </c>
      <c r="E44" s="8" t="s">
        <v>142</v>
      </c>
      <c r="F44" s="6" t="s">
        <v>143</v>
      </c>
      <c r="G44" s="6">
        <v>4</v>
      </c>
      <c r="H44" s="9">
        <v>62</v>
      </c>
      <c r="I44" s="13">
        <f t="shared" si="7"/>
        <v>18.6</v>
      </c>
      <c r="J44" s="36">
        <v>93.33</v>
      </c>
      <c r="K44" s="13">
        <f t="shared" si="8"/>
        <v>65.331</v>
      </c>
      <c r="L44" s="13">
        <f t="shared" si="6"/>
        <v>83.931</v>
      </c>
      <c r="M44" s="39">
        <v>1</v>
      </c>
      <c r="N44" s="15"/>
    </row>
    <row r="45" ht="15" spans="1:14">
      <c r="A45" s="5">
        <v>41</v>
      </c>
      <c r="B45" s="6" t="s">
        <v>144</v>
      </c>
      <c r="C45" s="6" t="s">
        <v>81</v>
      </c>
      <c r="D45" s="7" t="s">
        <v>145</v>
      </c>
      <c r="E45" s="8" t="s">
        <v>146</v>
      </c>
      <c r="F45" s="6" t="s">
        <v>143</v>
      </c>
      <c r="G45" s="6">
        <v>2</v>
      </c>
      <c r="H45" s="9">
        <v>76</v>
      </c>
      <c r="I45" s="13">
        <f t="shared" si="7"/>
        <v>22.8</v>
      </c>
      <c r="J45" s="36">
        <v>83.67</v>
      </c>
      <c r="K45" s="13">
        <f t="shared" si="8"/>
        <v>58.569</v>
      </c>
      <c r="L45" s="13">
        <f t="shared" si="6"/>
        <v>81.369</v>
      </c>
      <c r="M45" s="39">
        <v>2</v>
      </c>
      <c r="N45" s="15"/>
    </row>
    <row r="46" ht="15" spans="1:14">
      <c r="A46" s="5">
        <v>42</v>
      </c>
      <c r="B46" s="6" t="s">
        <v>147</v>
      </c>
      <c r="C46" s="6" t="s">
        <v>81</v>
      </c>
      <c r="D46" s="7" t="s">
        <v>148</v>
      </c>
      <c r="E46" s="8" t="s">
        <v>149</v>
      </c>
      <c r="F46" s="6" t="s">
        <v>143</v>
      </c>
      <c r="G46" s="6">
        <v>5</v>
      </c>
      <c r="H46" s="9">
        <v>74</v>
      </c>
      <c r="I46" s="13">
        <f t="shared" si="7"/>
        <v>22.2</v>
      </c>
      <c r="J46" s="36">
        <v>78.33</v>
      </c>
      <c r="K46" s="13">
        <f t="shared" si="8"/>
        <v>54.831</v>
      </c>
      <c r="L46" s="13">
        <f t="shared" si="6"/>
        <v>77.031</v>
      </c>
      <c r="M46" s="39">
        <v>3</v>
      </c>
      <c r="N46" s="15"/>
    </row>
    <row r="47" ht="15" spans="1:14">
      <c r="A47" s="5">
        <v>43</v>
      </c>
      <c r="B47" s="6" t="s">
        <v>150</v>
      </c>
      <c r="C47" s="6" t="s">
        <v>81</v>
      </c>
      <c r="D47" s="7" t="s">
        <v>151</v>
      </c>
      <c r="E47" s="8" t="s">
        <v>152</v>
      </c>
      <c r="F47" s="6" t="s">
        <v>143</v>
      </c>
      <c r="G47" s="6">
        <v>3</v>
      </c>
      <c r="H47" s="9">
        <v>77</v>
      </c>
      <c r="I47" s="13">
        <f t="shared" si="7"/>
        <v>23.1</v>
      </c>
      <c r="J47" s="36">
        <v>77</v>
      </c>
      <c r="K47" s="13">
        <f t="shared" si="8"/>
        <v>53.9</v>
      </c>
      <c r="L47" s="13">
        <f t="shared" si="6"/>
        <v>77</v>
      </c>
      <c r="M47" s="39">
        <v>4</v>
      </c>
      <c r="N47" s="15"/>
    </row>
    <row r="48" ht="15" spans="1:14">
      <c r="A48" s="5">
        <v>44</v>
      </c>
      <c r="B48" s="6" t="s">
        <v>153</v>
      </c>
      <c r="C48" s="6" t="s">
        <v>81</v>
      </c>
      <c r="D48" s="7" t="s">
        <v>154</v>
      </c>
      <c r="E48" s="8" t="s">
        <v>155</v>
      </c>
      <c r="F48" s="6" t="s">
        <v>143</v>
      </c>
      <c r="G48" s="6">
        <v>1</v>
      </c>
      <c r="H48" s="9">
        <v>61</v>
      </c>
      <c r="I48" s="13">
        <f t="shared" si="7"/>
        <v>18.3</v>
      </c>
      <c r="J48" s="36">
        <v>75</v>
      </c>
      <c r="K48" s="13">
        <f t="shared" si="8"/>
        <v>52.5</v>
      </c>
      <c r="L48" s="13">
        <f t="shared" si="6"/>
        <v>70.8</v>
      </c>
      <c r="M48" s="39">
        <v>5</v>
      </c>
      <c r="N48" s="15"/>
    </row>
    <row r="49" ht="15" spans="1:14">
      <c r="A49" s="5">
        <v>45</v>
      </c>
      <c r="B49" s="6" t="s">
        <v>156</v>
      </c>
      <c r="C49" s="6" t="s">
        <v>22</v>
      </c>
      <c r="D49" s="7" t="s">
        <v>157</v>
      </c>
      <c r="E49" s="8" t="s">
        <v>158</v>
      </c>
      <c r="F49" s="6" t="s">
        <v>159</v>
      </c>
      <c r="G49" s="6">
        <v>5</v>
      </c>
      <c r="H49" s="9">
        <v>69</v>
      </c>
      <c r="I49" s="13">
        <f t="shared" si="7"/>
        <v>20.7</v>
      </c>
      <c r="J49" s="36">
        <v>86</v>
      </c>
      <c r="K49" s="13">
        <f t="shared" si="8"/>
        <v>60.2</v>
      </c>
      <c r="L49" s="13">
        <f t="shared" si="6"/>
        <v>80.9</v>
      </c>
      <c r="M49" s="39">
        <v>1</v>
      </c>
      <c r="N49" s="15"/>
    </row>
    <row r="50" ht="15" spans="1:14">
      <c r="A50" s="5">
        <v>46</v>
      </c>
      <c r="B50" s="6" t="s">
        <v>160</v>
      </c>
      <c r="C50" s="6" t="s">
        <v>22</v>
      </c>
      <c r="D50" s="7" t="s">
        <v>161</v>
      </c>
      <c r="E50" s="8" t="s">
        <v>162</v>
      </c>
      <c r="F50" s="6" t="s">
        <v>159</v>
      </c>
      <c r="G50" s="6">
        <v>1</v>
      </c>
      <c r="H50" s="9">
        <v>55</v>
      </c>
      <c r="I50" s="13">
        <f t="shared" si="7"/>
        <v>16.5</v>
      </c>
      <c r="J50" s="36">
        <v>81.33</v>
      </c>
      <c r="K50" s="13">
        <f t="shared" si="8"/>
        <v>56.931</v>
      </c>
      <c r="L50" s="13">
        <f t="shared" si="6"/>
        <v>73.431</v>
      </c>
      <c r="M50" s="39">
        <v>2</v>
      </c>
      <c r="N50" s="15"/>
    </row>
    <row r="51" ht="15" spans="1:14">
      <c r="A51" s="5">
        <v>47</v>
      </c>
      <c r="B51" s="6" t="s">
        <v>163</v>
      </c>
      <c r="C51" s="6" t="s">
        <v>22</v>
      </c>
      <c r="D51" s="7" t="s">
        <v>164</v>
      </c>
      <c r="E51" s="8" t="s">
        <v>165</v>
      </c>
      <c r="F51" s="6" t="s">
        <v>159</v>
      </c>
      <c r="G51" s="6">
        <v>2</v>
      </c>
      <c r="H51" s="9">
        <v>51</v>
      </c>
      <c r="I51" s="13">
        <f t="shared" si="7"/>
        <v>15.3</v>
      </c>
      <c r="J51" s="36">
        <v>70.67</v>
      </c>
      <c r="K51" s="13">
        <f t="shared" si="8"/>
        <v>49.469</v>
      </c>
      <c r="L51" s="13">
        <f t="shared" si="6"/>
        <v>64.769</v>
      </c>
      <c r="M51" s="39">
        <v>3</v>
      </c>
      <c r="N51" s="15"/>
    </row>
    <row r="52" ht="15" spans="1:14">
      <c r="A52" s="5">
        <v>48</v>
      </c>
      <c r="B52" s="6" t="s">
        <v>166</v>
      </c>
      <c r="C52" s="6" t="s">
        <v>22</v>
      </c>
      <c r="D52" s="7" t="s">
        <v>167</v>
      </c>
      <c r="E52" s="8" t="s">
        <v>168</v>
      </c>
      <c r="F52" s="6" t="s">
        <v>159</v>
      </c>
      <c r="G52" s="6">
        <v>3</v>
      </c>
      <c r="H52" s="9">
        <v>51</v>
      </c>
      <c r="I52" s="13">
        <f t="shared" si="7"/>
        <v>15.3</v>
      </c>
      <c r="J52" s="36">
        <v>69.33</v>
      </c>
      <c r="K52" s="13">
        <f t="shared" si="8"/>
        <v>48.531</v>
      </c>
      <c r="L52" s="13">
        <f t="shared" si="6"/>
        <v>63.831</v>
      </c>
      <c r="M52" s="39">
        <v>4</v>
      </c>
      <c r="N52" s="15"/>
    </row>
    <row r="53" ht="15" spans="1:14">
      <c r="A53" s="5">
        <v>49</v>
      </c>
      <c r="B53" s="6" t="s">
        <v>169</v>
      </c>
      <c r="C53" s="6" t="s">
        <v>22</v>
      </c>
      <c r="D53" s="7" t="s">
        <v>170</v>
      </c>
      <c r="E53" s="8" t="s">
        <v>171</v>
      </c>
      <c r="F53" s="6" t="s">
        <v>159</v>
      </c>
      <c r="G53" s="6">
        <v>4</v>
      </c>
      <c r="H53" s="9">
        <v>48</v>
      </c>
      <c r="I53" s="13">
        <f t="shared" si="7"/>
        <v>14.4</v>
      </c>
      <c r="J53" s="36">
        <v>67.67</v>
      </c>
      <c r="K53" s="13">
        <f t="shared" si="8"/>
        <v>47.369</v>
      </c>
      <c r="L53" s="13">
        <f t="shared" si="6"/>
        <v>61.769</v>
      </c>
      <c r="M53" s="39">
        <v>5</v>
      </c>
      <c r="N53" s="15"/>
    </row>
    <row r="54" spans="5:5">
      <c r="E54" s="32"/>
    </row>
    <row r="55" spans="5:5">
      <c r="E55" s="32"/>
    </row>
    <row r="56" spans="5:5">
      <c r="E56" s="32"/>
    </row>
    <row r="57" spans="5:5">
      <c r="E57" s="32"/>
    </row>
    <row r="58" spans="5:5">
      <c r="E58" s="32"/>
    </row>
    <row r="59" spans="5:5">
      <c r="E59" s="32"/>
    </row>
    <row r="60" spans="5:5">
      <c r="E60" s="32"/>
    </row>
    <row r="61" spans="5:5">
      <c r="E61" s="32"/>
    </row>
    <row r="62" spans="5:5">
      <c r="E62" s="32"/>
    </row>
    <row r="63" spans="5:5">
      <c r="E63" s="32"/>
    </row>
    <row r="64" spans="5:5">
      <c r="E64" s="32"/>
    </row>
    <row r="65" spans="5:5">
      <c r="E65" s="32"/>
    </row>
    <row r="66" spans="5:5">
      <c r="E66" s="32"/>
    </row>
    <row r="67" spans="5:5">
      <c r="E67" s="32"/>
    </row>
    <row r="68" spans="5:5">
      <c r="E68" s="32"/>
    </row>
    <row r="69" spans="5:5">
      <c r="E69" s="32"/>
    </row>
    <row r="70" spans="5:5">
      <c r="E70" s="32"/>
    </row>
    <row r="71" spans="5:5">
      <c r="E71" s="32"/>
    </row>
    <row r="72" spans="5:5">
      <c r="E72" s="32"/>
    </row>
    <row r="73" spans="5:5">
      <c r="E73" s="32"/>
    </row>
    <row r="74" spans="5:5">
      <c r="E74" s="32"/>
    </row>
    <row r="75" spans="5:5">
      <c r="E75" s="32"/>
    </row>
    <row r="76" spans="5:5">
      <c r="E76" s="32"/>
    </row>
    <row r="77" spans="5:5">
      <c r="E77" s="32"/>
    </row>
    <row r="78" spans="5:5">
      <c r="E78" s="32"/>
    </row>
  </sheetData>
  <mergeCells count="13">
    <mergeCell ref="A1:N1"/>
    <mergeCell ref="H3:I3"/>
    <mergeCell ref="J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</mergeCells>
  <pageMargins left="0.699305555555556" right="0.699305555555556" top="0.75" bottom="0.75" header="0.3" footer="0.3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I5" sqref="I5"/>
    </sheetView>
  </sheetViews>
  <sheetFormatPr defaultColWidth="9" defaultRowHeight="13.5"/>
  <cols>
    <col min="4" max="4" width="24.875" customWidth="1"/>
  </cols>
  <sheetData>
    <row r="1" ht="15" spans="1:13">
      <c r="A1" s="1" t="s">
        <v>1</v>
      </c>
      <c r="B1" s="1" t="s">
        <v>2</v>
      </c>
      <c r="C1" s="1" t="s">
        <v>172</v>
      </c>
      <c r="D1" s="2" t="s">
        <v>4</v>
      </c>
      <c r="E1" s="1" t="s">
        <v>5</v>
      </c>
      <c r="F1" s="1" t="s">
        <v>6</v>
      </c>
      <c r="G1" s="1" t="s">
        <v>7</v>
      </c>
      <c r="H1" s="2" t="s">
        <v>8</v>
      </c>
      <c r="I1" s="2"/>
      <c r="J1" s="4" t="s">
        <v>9</v>
      </c>
      <c r="K1" s="4"/>
      <c r="L1" s="10" t="s">
        <v>10</v>
      </c>
      <c r="M1" s="11" t="s">
        <v>11</v>
      </c>
    </row>
    <row r="2" ht="30" spans="1:13">
      <c r="A2" s="1"/>
      <c r="B2" s="1"/>
      <c r="C2" s="1"/>
      <c r="D2" s="3"/>
      <c r="E2" s="1"/>
      <c r="F2" s="1"/>
      <c r="G2" s="1"/>
      <c r="H2" s="4" t="s">
        <v>13</v>
      </c>
      <c r="I2" s="4" t="s">
        <v>14</v>
      </c>
      <c r="J2" s="4" t="s">
        <v>13</v>
      </c>
      <c r="K2" s="4" t="s">
        <v>15</v>
      </c>
      <c r="L2" s="12"/>
      <c r="M2" s="11"/>
    </row>
    <row r="3" ht="15" spans="1:13">
      <c r="A3" s="5">
        <v>22</v>
      </c>
      <c r="B3" s="6" t="s">
        <v>80</v>
      </c>
      <c r="C3" s="6" t="s">
        <v>81</v>
      </c>
      <c r="D3" s="7" t="s">
        <v>82</v>
      </c>
      <c r="E3" s="8" t="s">
        <v>83</v>
      </c>
      <c r="F3" s="6" t="s">
        <v>84</v>
      </c>
      <c r="G3" s="6">
        <v>2</v>
      </c>
      <c r="H3" s="9">
        <v>92</v>
      </c>
      <c r="I3" s="13">
        <f t="shared" ref="I3:I11" si="0">H3*30%</f>
        <v>27.6</v>
      </c>
      <c r="J3" s="14"/>
      <c r="K3" s="13">
        <f t="shared" ref="K3:K11" si="1">J3*70%</f>
        <v>0</v>
      </c>
      <c r="L3" s="13"/>
      <c r="M3" s="15"/>
    </row>
    <row r="4" ht="15" spans="1:13">
      <c r="A4" s="5">
        <v>23</v>
      </c>
      <c r="B4" s="6" t="s">
        <v>109</v>
      </c>
      <c r="C4" s="6" t="s">
        <v>17</v>
      </c>
      <c r="D4" s="7" t="s">
        <v>110</v>
      </c>
      <c r="E4" s="8" t="s">
        <v>111</v>
      </c>
      <c r="F4" s="6" t="s">
        <v>84</v>
      </c>
      <c r="G4" s="6">
        <v>3</v>
      </c>
      <c r="H4" s="9">
        <v>83</v>
      </c>
      <c r="I4" s="13">
        <f t="shared" si="0"/>
        <v>24.9</v>
      </c>
      <c r="J4" s="14"/>
      <c r="K4" s="13">
        <f t="shared" si="1"/>
        <v>0</v>
      </c>
      <c r="L4" s="13"/>
      <c r="M4" s="15"/>
    </row>
    <row r="5" ht="15" spans="1:13">
      <c r="A5" s="5">
        <v>24</v>
      </c>
      <c r="B5" s="6" t="s">
        <v>85</v>
      </c>
      <c r="C5" s="6" t="s">
        <v>81</v>
      </c>
      <c r="D5" s="7" t="s">
        <v>86</v>
      </c>
      <c r="E5" s="8" t="s">
        <v>87</v>
      </c>
      <c r="F5" s="6" t="s">
        <v>84</v>
      </c>
      <c r="G5" s="6">
        <v>4</v>
      </c>
      <c r="H5" s="9">
        <v>85</v>
      </c>
      <c r="I5" s="13">
        <f t="shared" si="0"/>
        <v>25.5</v>
      </c>
      <c r="J5" s="14"/>
      <c r="K5" s="13">
        <f t="shared" si="1"/>
        <v>0</v>
      </c>
      <c r="L5" s="13"/>
      <c r="M5" s="15"/>
    </row>
    <row r="6" ht="15" spans="1:13">
      <c r="A6" s="5">
        <v>25</v>
      </c>
      <c r="B6" s="6" t="s">
        <v>100</v>
      </c>
      <c r="C6" s="6" t="s">
        <v>17</v>
      </c>
      <c r="D6" s="7" t="s">
        <v>101</v>
      </c>
      <c r="E6" s="8" t="s">
        <v>102</v>
      </c>
      <c r="F6" s="6" t="s">
        <v>84</v>
      </c>
      <c r="G6" s="6">
        <v>5</v>
      </c>
      <c r="H6" s="9">
        <v>82</v>
      </c>
      <c r="I6" s="13">
        <f t="shared" si="0"/>
        <v>24.6</v>
      </c>
      <c r="J6" s="14"/>
      <c r="K6" s="13">
        <f t="shared" si="1"/>
        <v>0</v>
      </c>
      <c r="L6" s="13"/>
      <c r="M6" s="15"/>
    </row>
    <row r="7" ht="15" spans="1:13">
      <c r="A7" s="5">
        <v>26</v>
      </c>
      <c r="B7" s="6" t="s">
        <v>91</v>
      </c>
      <c r="C7" s="6" t="s">
        <v>81</v>
      </c>
      <c r="D7" s="7" t="s">
        <v>92</v>
      </c>
      <c r="E7" s="8" t="s">
        <v>93</v>
      </c>
      <c r="F7" s="6" t="s">
        <v>84</v>
      </c>
      <c r="G7" s="6">
        <v>6</v>
      </c>
      <c r="H7" s="9">
        <v>90</v>
      </c>
      <c r="I7" s="13">
        <f t="shared" si="0"/>
        <v>27</v>
      </c>
      <c r="J7" s="14"/>
      <c r="K7" s="13">
        <f t="shared" si="1"/>
        <v>0</v>
      </c>
      <c r="L7" s="13"/>
      <c r="M7" s="15"/>
    </row>
    <row r="8" ht="15" spans="1:13">
      <c r="A8" s="5">
        <v>27</v>
      </c>
      <c r="B8" s="6" t="s">
        <v>97</v>
      </c>
      <c r="C8" s="6" t="s">
        <v>17</v>
      </c>
      <c r="D8" s="7" t="s">
        <v>98</v>
      </c>
      <c r="E8" s="8" t="s">
        <v>99</v>
      </c>
      <c r="F8" s="6" t="s">
        <v>84</v>
      </c>
      <c r="G8" s="6">
        <v>7</v>
      </c>
      <c r="H8" s="9">
        <v>84</v>
      </c>
      <c r="I8" s="13">
        <f t="shared" si="0"/>
        <v>25.2</v>
      </c>
      <c r="J8" s="14"/>
      <c r="K8" s="13">
        <f t="shared" si="1"/>
        <v>0</v>
      </c>
      <c r="L8" s="13"/>
      <c r="M8" s="15"/>
    </row>
    <row r="9" ht="15" spans="1:13">
      <c r="A9" s="5">
        <v>28</v>
      </c>
      <c r="B9" s="6" t="s">
        <v>94</v>
      </c>
      <c r="C9" s="6" t="s">
        <v>81</v>
      </c>
      <c r="D9" s="7" t="s">
        <v>95</v>
      </c>
      <c r="E9" s="8" t="s">
        <v>96</v>
      </c>
      <c r="F9" s="6" t="s">
        <v>84</v>
      </c>
      <c r="G9" s="6">
        <v>8</v>
      </c>
      <c r="H9" s="9">
        <v>84</v>
      </c>
      <c r="I9" s="13">
        <f t="shared" si="0"/>
        <v>25.2</v>
      </c>
      <c r="J9" s="14"/>
      <c r="K9" s="13">
        <f t="shared" si="1"/>
        <v>0</v>
      </c>
      <c r="L9" s="13"/>
      <c r="M9" s="15"/>
    </row>
    <row r="10" ht="15" spans="1:13">
      <c r="A10" s="5">
        <v>29</v>
      </c>
      <c r="B10" s="6" t="s">
        <v>88</v>
      </c>
      <c r="C10" s="6" t="s">
        <v>17</v>
      </c>
      <c r="D10" s="7" t="s">
        <v>89</v>
      </c>
      <c r="E10" s="8" t="s">
        <v>90</v>
      </c>
      <c r="F10" s="6" t="s">
        <v>84</v>
      </c>
      <c r="G10" s="6">
        <v>9</v>
      </c>
      <c r="H10" s="9">
        <v>91</v>
      </c>
      <c r="I10" s="13">
        <f t="shared" si="0"/>
        <v>27.3</v>
      </c>
      <c r="J10" s="14"/>
      <c r="K10" s="13">
        <f t="shared" si="1"/>
        <v>0</v>
      </c>
      <c r="L10" s="13"/>
      <c r="M10" s="15"/>
    </row>
    <row r="11" ht="15" spans="1:13">
      <c r="A11" s="5">
        <v>30</v>
      </c>
      <c r="B11" s="6" t="s">
        <v>103</v>
      </c>
      <c r="C11" s="6" t="s">
        <v>81</v>
      </c>
      <c r="D11" s="7" t="s">
        <v>104</v>
      </c>
      <c r="E11" s="8" t="s">
        <v>105</v>
      </c>
      <c r="F11" s="6" t="s">
        <v>84</v>
      </c>
      <c r="G11" s="6">
        <v>10</v>
      </c>
      <c r="H11" s="9">
        <v>82</v>
      </c>
      <c r="I11" s="13">
        <f t="shared" si="0"/>
        <v>24.6</v>
      </c>
      <c r="J11" s="14"/>
      <c r="K11" s="13">
        <f t="shared" si="1"/>
        <v>0</v>
      </c>
      <c r="L11" s="13"/>
      <c r="M11" s="15"/>
    </row>
  </sheetData>
  <mergeCells count="11">
    <mergeCell ref="H1:I1"/>
    <mergeCell ref="J1:K1"/>
    <mergeCell ref="A1:A2"/>
    <mergeCell ref="B1:B2"/>
    <mergeCell ref="C1:C2"/>
    <mergeCell ref="D1:D2"/>
    <mergeCell ref="E1:E2"/>
    <mergeCell ref="F1:F2"/>
    <mergeCell ref="G1:G2"/>
    <mergeCell ref="L1:L2"/>
    <mergeCell ref="M1:M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nc</cp:lastModifiedBy>
  <dcterms:created xsi:type="dcterms:W3CDTF">2019-01-22T01:02:00Z</dcterms:created>
  <cp:lastPrinted>2019-01-22T04:49:00Z</cp:lastPrinted>
  <dcterms:modified xsi:type="dcterms:W3CDTF">2019-01-24T03:29:26Z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