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0" yWindow="0" windowWidth="20610" windowHeight="11640"/>
  </bookViews>
  <sheets>
    <sheet name="Sheet1" sheetId="1" r:id="rId1"/>
  </sheets>
  <calcPr calcId="162913"/>
</workbook>
</file>

<file path=xl/calcChain.xml><?xml version="1.0" encoding="utf-8"?>
<calcChain xmlns="http://schemas.openxmlformats.org/spreadsheetml/2006/main">
  <c r="K19" i="1" l="1"/>
  <c r="K18" i="1"/>
  <c r="K17" i="1"/>
  <c r="K16" i="1"/>
  <c r="K15" i="1"/>
  <c r="K14" i="1"/>
  <c r="J8" i="1" l="1"/>
  <c r="I8" i="1"/>
  <c r="J5" i="1"/>
  <c r="I5" i="1"/>
  <c r="K5" i="1" s="1"/>
  <c r="J12" i="1"/>
  <c r="K12" i="1" s="1"/>
  <c r="I12" i="1"/>
  <c r="J11" i="1"/>
  <c r="I11" i="1"/>
  <c r="J10" i="1"/>
  <c r="I10" i="1"/>
  <c r="J9" i="1"/>
  <c r="I9" i="1"/>
  <c r="J7" i="1"/>
  <c r="I7" i="1"/>
  <c r="J6" i="1"/>
  <c r="I6" i="1"/>
  <c r="J4" i="1"/>
  <c r="I4" i="1"/>
  <c r="K9" i="1" l="1"/>
  <c r="K11" i="1"/>
  <c r="K4" i="1"/>
  <c r="K10" i="1"/>
  <c r="K7" i="1"/>
  <c r="K8" i="1"/>
  <c r="K6" i="1"/>
</calcChain>
</file>

<file path=xl/sharedStrings.xml><?xml version="1.0" encoding="utf-8"?>
<sst xmlns="http://schemas.openxmlformats.org/spreadsheetml/2006/main" count="82" uniqueCount="58">
  <si>
    <t>附件：</t>
  </si>
  <si>
    <t>报考单位</t>
  </si>
  <si>
    <t>岗位名称</t>
  </si>
  <si>
    <t>职位编码</t>
  </si>
  <si>
    <t>招聘人数</t>
  </si>
  <si>
    <t>姓名</t>
  </si>
  <si>
    <t>准考证号</t>
  </si>
  <si>
    <t>笔试总成绩（含政策性加分</t>
  </si>
  <si>
    <t>面试成绩</t>
  </si>
  <si>
    <t>笔试折合成绩（30﹪）</t>
  </si>
  <si>
    <t>面试折合成绩（70﹪）</t>
  </si>
  <si>
    <t>总成绩</t>
  </si>
  <si>
    <t>岗位排名</t>
  </si>
  <si>
    <t>是否参加体检</t>
  </si>
  <si>
    <t>四川广播电视台四川爱乐乐团</t>
  </si>
  <si>
    <t>小提琴演奏员</t>
  </si>
  <si>
    <t>杨韵冰</t>
  </si>
  <si>
    <t>9042721083120</t>
  </si>
  <si>
    <t xml:space="preserve">是 </t>
  </si>
  <si>
    <t>郭继</t>
  </si>
  <si>
    <t>9042721239407</t>
  </si>
  <si>
    <t>否</t>
  </si>
  <si>
    <t>康展悦</t>
  </si>
  <si>
    <t>9042721011624</t>
  </si>
  <si>
    <t>刘颖</t>
  </si>
  <si>
    <t>9042721238803</t>
  </si>
  <si>
    <t>圆号演奏员</t>
  </si>
  <si>
    <t>杨晨</t>
  </si>
  <si>
    <t>9042721361603</t>
  </si>
  <si>
    <t>张小童</t>
  </si>
  <si>
    <t>9042721232420</t>
  </si>
  <si>
    <t>单珊珊</t>
  </si>
  <si>
    <t>9042721082928</t>
  </si>
  <si>
    <t>大管演奏员</t>
  </si>
  <si>
    <t>党亮</t>
  </si>
  <si>
    <t>9042721012105</t>
  </si>
  <si>
    <t>高壮飞</t>
  </si>
  <si>
    <t>9042721357807</t>
  </si>
  <si>
    <t>四川广播电视台六0一工程筹建处</t>
  </si>
  <si>
    <t>财务会计人员</t>
  </si>
  <si>
    <t>49020004</t>
  </si>
  <si>
    <t>吕双纯</t>
  </si>
  <si>
    <t>9042721247705</t>
  </si>
  <si>
    <t>李越</t>
  </si>
  <si>
    <t>9042721214830</t>
  </si>
  <si>
    <t>李艺</t>
  </si>
  <si>
    <t>9042721080227</t>
  </si>
  <si>
    <t>工程技术人员</t>
  </si>
  <si>
    <t>49020005</t>
  </si>
  <si>
    <t>李柳笑</t>
  </si>
  <si>
    <t>9042721234116</t>
  </si>
  <si>
    <t>江婉溪</t>
  </si>
  <si>
    <t>9042721359528</t>
  </si>
  <si>
    <t>杜铖</t>
  </si>
  <si>
    <t>9042721191503</t>
  </si>
  <si>
    <t>四川广播电视台直属事业单位2019年4月公开招聘工作人员考试总成绩排名考试总成绩排名及参加体检人员名单</t>
    <phoneticPr fontId="2" type="noConversion"/>
  </si>
  <si>
    <t>笔试折合成绩（40﹪）</t>
    <phoneticPr fontId="11" type="noConversion"/>
  </si>
  <si>
    <t>面试折合成绩（60﹪）</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</si>
</sst>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2">
    <font>
      <sz val="11"/>
      <color theme="1"/>
      <name val="等线"/>
      <charset val="134"/>
    </font>
    <font>
      <sz val="12"/>
      <name val="宋体"/>
      <family val="3"/>
      <charset val="134"/>
    </font>
    <font>
      <sz val="9"/>
      <name val="等线"/>
      <charset val="134"/>
    </font>
    <font>
      <sz val="10"/>
      <name val="宋体"/>
      <family val="3"/>
      <charset val="134"/>
    </font>
    <font>
      <sz val="11"/>
      <name val="等线"/>
      <charset val="134"/>
    </font>
    <font>
      <sz val="11"/>
      <color indexed="8"/>
      <name val="方正小标宋简体"/>
      <charset val="134"/>
    </font>
    <font>
      <sz val="11"/>
      <name val="方正小标宋简体"/>
      <charset val="134"/>
    </font>
    <font>
      <b/>
      <sz val="14"/>
      <name val="方正小标宋简体"/>
      <charset val="134"/>
    </font>
    <font>
      <sz val="11"/>
      <name val="等线"/>
      <family val="3"/>
      <charset val="134"/>
      <scheme val="minor"/>
    </font>
    <font>
      <sz val="11"/>
      <name val="Times New Roman"/>
      <family val="1"/>
    </font>
    <font>
      <sz val="11"/>
      <name val="方正小标宋简体"/>
      <family val="4"/>
      <charset val="134"/>
    </font>
    <font>
      <sz val="9"/>
      <name val="等线"/>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33">
    <xf numFmtId="0" fontId="0" fillId="0" borderId="0" xfId="0"/>
    <xf numFmtId="0" fontId="1" fillId="0" borderId="0" xfId="0" applyFont="1" applyAlignment="1"/>
    <xf numFmtId="0" fontId="1" fillId="0" borderId="0" xfId="0" applyFont="1" applyAlignment="1">
      <alignment horizontal="center" vertical="center"/>
    </xf>
    <xf numFmtId="0" fontId="1" fillId="0" borderId="0" xfId="0" applyFont="1" applyAlignment="1">
      <alignment horizontal="center"/>
    </xf>
    <xf numFmtId="0" fontId="4" fillId="0" borderId="1"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applyAlignment="1">
      <alignment horizontal="center" vertical="center"/>
    </xf>
    <xf numFmtId="0" fontId="8" fillId="0" borderId="1" xfId="0" applyFont="1" applyFill="1" applyBorder="1" applyAlignment="1">
      <alignment horizontal="center" vertical="center" wrapText="1"/>
    </xf>
    <xf numFmtId="176" fontId="0" fillId="0" borderId="1" xfId="0" applyNumberFormat="1" applyBorder="1" applyAlignment="1">
      <alignment horizontal="center" vertical="center"/>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7" workbookViewId="0">
      <selection activeCell="P10" sqref="P10"/>
    </sheetView>
  </sheetViews>
  <sheetFormatPr defaultRowHeight="14.25"/>
  <cols>
    <col min="1" max="1" width="13.125" customWidth="1"/>
    <col min="2" max="2" width="10.5" customWidth="1"/>
    <col min="6" max="6" width="15" customWidth="1"/>
    <col min="7" max="7" width="11.625" customWidth="1"/>
    <col min="9" max="9" width="11.5" customWidth="1"/>
    <col min="10" max="10" width="10.625" customWidth="1"/>
  </cols>
  <sheetData>
    <row r="1" spans="1:13" ht="25.5" customHeight="1">
      <c r="A1" s="1" t="s">
        <v>0</v>
      </c>
      <c r="B1" s="1"/>
      <c r="C1" s="2"/>
      <c r="D1" s="3"/>
      <c r="E1" s="1"/>
      <c r="F1" s="5"/>
      <c r="G1" s="5"/>
      <c r="H1" s="6"/>
      <c r="I1" s="5"/>
      <c r="J1" s="5"/>
      <c r="K1" s="5"/>
      <c r="L1" s="6"/>
      <c r="M1" s="5"/>
    </row>
    <row r="2" spans="1:13" ht="36.75" customHeight="1">
      <c r="A2" s="24" t="s">
        <v>55</v>
      </c>
      <c r="B2" s="24"/>
      <c r="C2" s="24"/>
      <c r="D2" s="24"/>
      <c r="E2" s="24"/>
      <c r="F2" s="24"/>
      <c r="G2" s="24"/>
      <c r="H2" s="24"/>
      <c r="I2" s="24"/>
      <c r="J2" s="24"/>
      <c r="K2" s="24"/>
      <c r="L2" s="24"/>
      <c r="M2" s="24"/>
    </row>
    <row r="3" spans="1:13" s="7" customFormat="1" ht="30" customHeight="1">
      <c r="A3" s="8" t="s">
        <v>1</v>
      </c>
      <c r="B3" s="8" t="s">
        <v>2</v>
      </c>
      <c r="C3" s="8" t="s">
        <v>3</v>
      </c>
      <c r="D3" s="8" t="s">
        <v>4</v>
      </c>
      <c r="E3" s="8" t="s">
        <v>5</v>
      </c>
      <c r="F3" s="8" t="s">
        <v>6</v>
      </c>
      <c r="G3" s="8" t="s">
        <v>7</v>
      </c>
      <c r="H3" s="8" t="s">
        <v>8</v>
      </c>
      <c r="I3" s="9" t="s">
        <v>9</v>
      </c>
      <c r="J3" s="9" t="s">
        <v>10</v>
      </c>
      <c r="K3" s="8" t="s">
        <v>11</v>
      </c>
      <c r="L3" s="8" t="s">
        <v>12</v>
      </c>
      <c r="M3" s="8" t="s">
        <v>13</v>
      </c>
    </row>
    <row r="4" spans="1:13" ht="27.95" customHeight="1">
      <c r="A4" s="25" t="s">
        <v>14</v>
      </c>
      <c r="B4" s="25" t="s">
        <v>15</v>
      </c>
      <c r="C4" s="25">
        <v>49010001</v>
      </c>
      <c r="D4" s="25">
        <v>1</v>
      </c>
      <c r="E4" s="4" t="s">
        <v>16</v>
      </c>
      <c r="F4" s="4" t="s">
        <v>17</v>
      </c>
      <c r="G4" s="10">
        <v>62</v>
      </c>
      <c r="H4" s="10">
        <v>80.33</v>
      </c>
      <c r="I4" s="12">
        <f>G4*0.3</f>
        <v>18.599999999999998</v>
      </c>
      <c r="J4" s="12">
        <f>H4*0.7</f>
        <v>56.230999999999995</v>
      </c>
      <c r="K4" s="12">
        <f>I4+J4</f>
        <v>74.830999999999989</v>
      </c>
      <c r="L4" s="13">
        <v>1</v>
      </c>
      <c r="M4" s="14" t="s">
        <v>18</v>
      </c>
    </row>
    <row r="5" spans="1:13" ht="27.95" customHeight="1">
      <c r="A5" s="26"/>
      <c r="B5" s="26"/>
      <c r="C5" s="26"/>
      <c r="D5" s="26"/>
      <c r="E5" s="4" t="s">
        <v>24</v>
      </c>
      <c r="F5" s="4" t="s">
        <v>25</v>
      </c>
      <c r="G5" s="10">
        <v>55</v>
      </c>
      <c r="H5" s="10">
        <v>77.66</v>
      </c>
      <c r="I5" s="12">
        <f>G5*0.3</f>
        <v>16.5</v>
      </c>
      <c r="J5" s="12">
        <f>H5*0.7</f>
        <v>54.361999999999995</v>
      </c>
      <c r="K5" s="12">
        <f>I5+J5</f>
        <v>70.861999999999995</v>
      </c>
      <c r="L5" s="13">
        <v>2</v>
      </c>
      <c r="M5" s="14" t="s">
        <v>21</v>
      </c>
    </row>
    <row r="6" spans="1:13" ht="27.95" customHeight="1">
      <c r="A6" s="26"/>
      <c r="B6" s="26"/>
      <c r="C6" s="26"/>
      <c r="D6" s="26"/>
      <c r="E6" s="4" t="s">
        <v>19</v>
      </c>
      <c r="F6" s="4" t="s">
        <v>20</v>
      </c>
      <c r="G6" s="10">
        <v>58</v>
      </c>
      <c r="H6" s="10">
        <v>75.33</v>
      </c>
      <c r="I6" s="12">
        <f t="shared" ref="I6:I12" si="0">G6*0.3</f>
        <v>17.399999999999999</v>
      </c>
      <c r="J6" s="12">
        <f t="shared" ref="J6:J12" si="1">H6*0.7</f>
        <v>52.730999999999995</v>
      </c>
      <c r="K6" s="12">
        <f t="shared" ref="K6:K12" si="2">I6+J6</f>
        <v>70.131</v>
      </c>
      <c r="L6" s="13">
        <v>3</v>
      </c>
      <c r="M6" s="14" t="s">
        <v>21</v>
      </c>
    </row>
    <row r="7" spans="1:13" ht="27.95" customHeight="1">
      <c r="A7" s="26"/>
      <c r="B7" s="26"/>
      <c r="C7" s="26"/>
      <c r="D7" s="26"/>
      <c r="E7" s="4" t="s">
        <v>22</v>
      </c>
      <c r="F7" s="4" t="s">
        <v>23</v>
      </c>
      <c r="G7" s="10">
        <v>55</v>
      </c>
      <c r="H7" s="10">
        <v>76</v>
      </c>
      <c r="I7" s="12">
        <f t="shared" si="0"/>
        <v>16.5</v>
      </c>
      <c r="J7" s="12">
        <f t="shared" si="1"/>
        <v>53.199999999999996</v>
      </c>
      <c r="K7" s="12">
        <f t="shared" si="2"/>
        <v>69.699999999999989</v>
      </c>
      <c r="L7" s="13">
        <v>4</v>
      </c>
      <c r="M7" s="14" t="s">
        <v>21</v>
      </c>
    </row>
    <row r="8" spans="1:13" ht="27.95" customHeight="1">
      <c r="A8" s="26"/>
      <c r="B8" s="28" t="s">
        <v>26</v>
      </c>
      <c r="C8" s="20">
        <v>49010002</v>
      </c>
      <c r="D8" s="21">
        <v>1</v>
      </c>
      <c r="E8" s="4" t="s">
        <v>29</v>
      </c>
      <c r="F8" s="4" t="s">
        <v>30</v>
      </c>
      <c r="G8" s="10">
        <v>47</v>
      </c>
      <c r="H8" s="10">
        <v>80</v>
      </c>
      <c r="I8" s="12">
        <f>G8*0.3</f>
        <v>14.1</v>
      </c>
      <c r="J8" s="12">
        <f>H8*0.7</f>
        <v>56</v>
      </c>
      <c r="K8" s="12">
        <f>I8+J8</f>
        <v>70.099999999999994</v>
      </c>
      <c r="L8" s="13">
        <v>1</v>
      </c>
      <c r="M8" s="14" t="s">
        <v>18</v>
      </c>
    </row>
    <row r="9" spans="1:13" ht="27.95" customHeight="1">
      <c r="A9" s="26"/>
      <c r="B9" s="28"/>
      <c r="C9" s="20"/>
      <c r="D9" s="21"/>
      <c r="E9" s="4" t="s">
        <v>27</v>
      </c>
      <c r="F9" s="4" t="s">
        <v>28</v>
      </c>
      <c r="G9" s="10">
        <v>52</v>
      </c>
      <c r="H9" s="10">
        <v>68</v>
      </c>
      <c r="I9" s="12">
        <f t="shared" si="0"/>
        <v>15.6</v>
      </c>
      <c r="J9" s="12">
        <f t="shared" si="1"/>
        <v>47.599999999999994</v>
      </c>
      <c r="K9" s="12">
        <f t="shared" si="2"/>
        <v>63.199999999999996</v>
      </c>
      <c r="L9" s="13">
        <v>2</v>
      </c>
      <c r="M9" s="14" t="s">
        <v>21</v>
      </c>
    </row>
    <row r="10" spans="1:13" ht="27.95" customHeight="1">
      <c r="A10" s="26"/>
      <c r="B10" s="28"/>
      <c r="C10" s="20"/>
      <c r="D10" s="21"/>
      <c r="E10" s="4" t="s">
        <v>31</v>
      </c>
      <c r="F10" s="15" t="s">
        <v>32</v>
      </c>
      <c r="G10" s="10">
        <v>44</v>
      </c>
      <c r="H10" s="10">
        <v>69</v>
      </c>
      <c r="I10" s="12">
        <f t="shared" si="0"/>
        <v>13.2</v>
      </c>
      <c r="J10" s="12">
        <f t="shared" si="1"/>
        <v>48.3</v>
      </c>
      <c r="K10" s="12">
        <f t="shared" si="2"/>
        <v>61.5</v>
      </c>
      <c r="L10" s="10">
        <v>3</v>
      </c>
      <c r="M10" s="14" t="s">
        <v>21</v>
      </c>
    </row>
    <row r="11" spans="1:13" ht="27.95" customHeight="1">
      <c r="A11" s="26"/>
      <c r="B11" s="25" t="s">
        <v>33</v>
      </c>
      <c r="C11" s="22">
        <v>49010003</v>
      </c>
      <c r="D11" s="22">
        <v>1</v>
      </c>
      <c r="E11" s="4" t="s">
        <v>34</v>
      </c>
      <c r="F11" s="4" t="s">
        <v>35</v>
      </c>
      <c r="G11" s="10">
        <v>53</v>
      </c>
      <c r="H11" s="10">
        <v>93.33</v>
      </c>
      <c r="I11" s="12">
        <f t="shared" si="0"/>
        <v>15.899999999999999</v>
      </c>
      <c r="J11" s="12">
        <f t="shared" si="1"/>
        <v>65.330999999999989</v>
      </c>
      <c r="K11" s="12">
        <f t="shared" si="2"/>
        <v>81.230999999999995</v>
      </c>
      <c r="L11" s="10">
        <v>1</v>
      </c>
      <c r="M11" s="14" t="s">
        <v>18</v>
      </c>
    </row>
    <row r="12" spans="1:13" ht="27.95" customHeight="1">
      <c r="A12" s="27"/>
      <c r="B12" s="27"/>
      <c r="C12" s="23"/>
      <c r="D12" s="23"/>
      <c r="E12" s="4" t="s">
        <v>36</v>
      </c>
      <c r="F12" s="4" t="s">
        <v>37</v>
      </c>
      <c r="G12" s="10">
        <v>43</v>
      </c>
      <c r="H12" s="10">
        <v>82.33</v>
      </c>
      <c r="I12" s="12">
        <f t="shared" si="0"/>
        <v>12.9</v>
      </c>
      <c r="J12" s="12">
        <f t="shared" si="1"/>
        <v>57.630999999999993</v>
      </c>
      <c r="K12" s="12">
        <f t="shared" si="2"/>
        <v>70.530999999999992</v>
      </c>
      <c r="L12" s="10">
        <v>2</v>
      </c>
      <c r="M12" s="14" t="s">
        <v>21</v>
      </c>
    </row>
    <row r="13" spans="1:13" ht="27.95" customHeight="1">
      <c r="A13" s="18" t="s">
        <v>1</v>
      </c>
      <c r="B13" s="18" t="s">
        <v>2</v>
      </c>
      <c r="C13" s="18" t="s">
        <v>3</v>
      </c>
      <c r="D13" s="18" t="s">
        <v>4</v>
      </c>
      <c r="E13" s="18" t="s">
        <v>5</v>
      </c>
      <c r="F13" s="18" t="s">
        <v>6</v>
      </c>
      <c r="G13" s="18" t="s">
        <v>7</v>
      </c>
      <c r="H13" s="18" t="s">
        <v>8</v>
      </c>
      <c r="I13" s="19" t="s">
        <v>56</v>
      </c>
      <c r="J13" s="19" t="s">
        <v>57</v>
      </c>
      <c r="K13" s="18" t="s">
        <v>11</v>
      </c>
      <c r="L13" s="18" t="s">
        <v>12</v>
      </c>
      <c r="M13" s="18" t="s">
        <v>13</v>
      </c>
    </row>
    <row r="14" spans="1:13" ht="27.95" customHeight="1">
      <c r="A14" s="25" t="s">
        <v>38</v>
      </c>
      <c r="B14" s="25" t="s">
        <v>39</v>
      </c>
      <c r="C14" s="25" t="s">
        <v>40</v>
      </c>
      <c r="D14" s="25">
        <v>1</v>
      </c>
      <c r="E14" s="16" t="s">
        <v>41</v>
      </c>
      <c r="F14" s="17" t="s">
        <v>42</v>
      </c>
      <c r="G14" s="17">
        <v>68</v>
      </c>
      <c r="H14" s="17">
        <v>78.400000000000006</v>
      </c>
      <c r="I14" s="17">
        <v>27.2</v>
      </c>
      <c r="J14" s="17">
        <v>47.04</v>
      </c>
      <c r="K14" s="12">
        <f>I14+J14</f>
        <v>74.239999999999995</v>
      </c>
      <c r="L14" s="11">
        <v>1</v>
      </c>
      <c r="M14" s="14" t="s">
        <v>18</v>
      </c>
    </row>
    <row r="15" spans="1:13" ht="27.95" customHeight="1">
      <c r="A15" s="26"/>
      <c r="B15" s="26"/>
      <c r="C15" s="26"/>
      <c r="D15" s="26"/>
      <c r="E15" s="16" t="s">
        <v>43</v>
      </c>
      <c r="F15" s="17" t="s">
        <v>44</v>
      </c>
      <c r="G15" s="17">
        <v>64</v>
      </c>
      <c r="H15" s="17">
        <v>69</v>
      </c>
      <c r="I15" s="17">
        <v>25.6</v>
      </c>
      <c r="J15" s="17">
        <v>41.4</v>
      </c>
      <c r="K15" s="12">
        <f t="shared" ref="K15:K19" si="3">I15+J15</f>
        <v>67</v>
      </c>
      <c r="L15" s="11">
        <v>2</v>
      </c>
      <c r="M15" s="14" t="s">
        <v>21</v>
      </c>
    </row>
    <row r="16" spans="1:13" ht="27.95" customHeight="1">
      <c r="A16" s="26"/>
      <c r="B16" s="26"/>
      <c r="C16" s="26"/>
      <c r="D16" s="26"/>
      <c r="E16" s="16" t="s">
        <v>45</v>
      </c>
      <c r="F16" s="17" t="s">
        <v>46</v>
      </c>
      <c r="G16" s="17">
        <v>65</v>
      </c>
      <c r="H16" s="17">
        <v>64.8</v>
      </c>
      <c r="I16" s="17">
        <v>26</v>
      </c>
      <c r="J16" s="17">
        <v>38.880000000000003</v>
      </c>
      <c r="K16" s="12">
        <f t="shared" si="3"/>
        <v>64.88</v>
      </c>
      <c r="L16" s="11">
        <v>3</v>
      </c>
      <c r="M16" s="14" t="s">
        <v>21</v>
      </c>
    </row>
    <row r="17" spans="1:13" ht="27.95" customHeight="1">
      <c r="A17" s="26"/>
      <c r="B17" s="25" t="s">
        <v>47</v>
      </c>
      <c r="C17" s="29" t="s">
        <v>48</v>
      </c>
      <c r="D17" s="22">
        <v>1</v>
      </c>
      <c r="E17" s="16" t="s">
        <v>49</v>
      </c>
      <c r="F17" s="17" t="s">
        <v>50</v>
      </c>
      <c r="G17" s="17">
        <v>72</v>
      </c>
      <c r="H17" s="17">
        <v>72.400000000000006</v>
      </c>
      <c r="I17" s="17">
        <v>28.8</v>
      </c>
      <c r="J17" s="17">
        <v>43.44</v>
      </c>
      <c r="K17" s="12">
        <f t="shared" si="3"/>
        <v>72.239999999999995</v>
      </c>
      <c r="L17" s="11">
        <v>1</v>
      </c>
      <c r="M17" s="14" t="s">
        <v>18</v>
      </c>
    </row>
    <row r="18" spans="1:13" ht="27.95" customHeight="1">
      <c r="A18" s="26"/>
      <c r="B18" s="26"/>
      <c r="C18" s="30"/>
      <c r="D18" s="32"/>
      <c r="E18" s="16" t="s">
        <v>51</v>
      </c>
      <c r="F18" s="17" t="s">
        <v>52</v>
      </c>
      <c r="G18" s="17">
        <v>70</v>
      </c>
      <c r="H18" s="17">
        <v>73</v>
      </c>
      <c r="I18" s="17">
        <v>28</v>
      </c>
      <c r="J18" s="17">
        <v>43.8</v>
      </c>
      <c r="K18" s="12">
        <f t="shared" si="3"/>
        <v>71.8</v>
      </c>
      <c r="L18" s="11">
        <v>2</v>
      </c>
      <c r="M18" s="14" t="s">
        <v>21</v>
      </c>
    </row>
    <row r="19" spans="1:13" ht="27.95" customHeight="1">
      <c r="A19" s="27"/>
      <c r="B19" s="27"/>
      <c r="C19" s="31"/>
      <c r="D19" s="23"/>
      <c r="E19" s="16" t="s">
        <v>53</v>
      </c>
      <c r="F19" s="17" t="s">
        <v>54</v>
      </c>
      <c r="G19" s="17">
        <v>73</v>
      </c>
      <c r="H19" s="17">
        <v>50</v>
      </c>
      <c r="I19" s="17">
        <v>29.2</v>
      </c>
      <c r="J19" s="17">
        <v>30</v>
      </c>
      <c r="K19" s="12">
        <f t="shared" si="3"/>
        <v>59.2</v>
      </c>
      <c r="L19" s="11">
        <v>3</v>
      </c>
      <c r="M19" s="14" t="s">
        <v>21</v>
      </c>
    </row>
  </sheetData>
  <mergeCells count="18">
    <mergeCell ref="A14:A19"/>
    <mergeCell ref="B14:B16"/>
    <mergeCell ref="C14:C16"/>
    <mergeCell ref="D14:D16"/>
    <mergeCell ref="B17:B19"/>
    <mergeCell ref="C17:C19"/>
    <mergeCell ref="D17:D19"/>
    <mergeCell ref="C8:C10"/>
    <mergeCell ref="D8:D10"/>
    <mergeCell ref="D11:D12"/>
    <mergeCell ref="A2:M2"/>
    <mergeCell ref="A4:A12"/>
    <mergeCell ref="B4:B7"/>
    <mergeCell ref="B11:B12"/>
    <mergeCell ref="C4:C7"/>
    <mergeCell ref="C11:C12"/>
    <mergeCell ref="D4:D7"/>
    <mergeCell ref="B8:B10"/>
  </mergeCells>
  <phoneticPr fontId="2" type="noConversion"/>
  <pageMargins left="0.37" right="0.46" top="0.22" bottom="0.25"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2019-06-17T02:43:18Z</cp:lastPrinted>
  <dcterms:created xsi:type="dcterms:W3CDTF">2015-06-05T18:19:34Z</dcterms:created>
  <dcterms:modified xsi:type="dcterms:W3CDTF">2019-06-18T01:17:34Z</dcterms:modified>
</cp:coreProperties>
</file>