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45" windowHeight="8895"/>
  </bookViews>
  <sheets>
    <sheet name="Sheet1" sheetId="1" r:id="rId1"/>
  </sheets>
  <definedNames>
    <definedName name="_xlnm._FilterDatabase" localSheetId="0" hidden="1">Sheet1!$A$3:$J$106</definedName>
    <definedName name="_xlnm.Print_Titles" localSheetId="0">Sheet1!$1:$3</definedName>
  </definedNames>
  <calcPr calcId="144525"/>
</workbook>
</file>

<file path=xl/sharedStrings.xml><?xml version="1.0" encoding="utf-8"?>
<sst xmlns="http://schemas.openxmlformats.org/spreadsheetml/2006/main" count="489" uniqueCount="224">
  <si>
    <t>2019年成都市郫都区高校毕业生服务基层项目志愿者招募考试总成绩及进入体检人员名单</t>
  </si>
  <si>
    <t>备注：-1为缺考</t>
  </si>
  <si>
    <t>姓名</t>
  </si>
  <si>
    <t>准考证号</t>
  </si>
  <si>
    <t>报考职位</t>
  </si>
  <si>
    <t>招聘单位</t>
  </si>
  <si>
    <t>笔试成绩</t>
  </si>
  <si>
    <t>笔试折合分</t>
  </si>
  <si>
    <t>面试成绩</t>
  </si>
  <si>
    <t>面试折合分</t>
  </si>
  <si>
    <t>考试总成绩</t>
  </si>
  <si>
    <t>排名</t>
  </si>
  <si>
    <t>是否进入体检</t>
  </si>
  <si>
    <t>赵彧韬</t>
  </si>
  <si>
    <t>31934020623</t>
  </si>
  <si>
    <t>01003村（社区）综合管理</t>
  </si>
  <si>
    <t>郫都区</t>
  </si>
  <si>
    <t>是</t>
  </si>
  <si>
    <t>陈晓艺</t>
  </si>
  <si>
    <t>31934020108</t>
  </si>
  <si>
    <t>傅一飞</t>
  </si>
  <si>
    <t>31934020423</t>
  </si>
  <si>
    <t>黄柏林</t>
  </si>
  <si>
    <t>31934021025</t>
  </si>
  <si>
    <t>贾宇航</t>
  </si>
  <si>
    <t>31934022703</t>
  </si>
  <si>
    <t>辜英喜</t>
  </si>
  <si>
    <t>31934022412</t>
  </si>
  <si>
    <t>马可</t>
  </si>
  <si>
    <t>31934010414</t>
  </si>
  <si>
    <t>钟庆</t>
  </si>
  <si>
    <t>31934022021</t>
  </si>
  <si>
    <t>符芸</t>
  </si>
  <si>
    <t>31934011316</t>
  </si>
  <si>
    <t>康隽</t>
  </si>
  <si>
    <t>31934022126</t>
  </si>
  <si>
    <t>王海</t>
  </si>
  <si>
    <t>31934023212</t>
  </si>
  <si>
    <t>杨笛</t>
  </si>
  <si>
    <t>31934021611</t>
  </si>
  <si>
    <t>周媛媛</t>
  </si>
  <si>
    <t>31934023616</t>
  </si>
  <si>
    <t>张骏超</t>
  </si>
  <si>
    <t>31934020317</t>
  </si>
  <si>
    <t>叶伟</t>
  </si>
  <si>
    <t>31934021224</t>
  </si>
  <si>
    <t>黄悦</t>
  </si>
  <si>
    <t>31934171404</t>
  </si>
  <si>
    <t>王帅</t>
  </si>
  <si>
    <t>31934021428</t>
  </si>
  <si>
    <t>程尧</t>
  </si>
  <si>
    <t>31934021529</t>
  </si>
  <si>
    <t>刘姗</t>
  </si>
  <si>
    <t>31934012011</t>
  </si>
  <si>
    <t>沈慧琳</t>
  </si>
  <si>
    <t>31934170906</t>
  </si>
  <si>
    <t>龚雪</t>
  </si>
  <si>
    <t>31934012009</t>
  </si>
  <si>
    <t>汪春晓</t>
  </si>
  <si>
    <t>31934171505</t>
  </si>
  <si>
    <t>张潇</t>
  </si>
  <si>
    <t>31934170603</t>
  </si>
  <si>
    <t>周永杰</t>
  </si>
  <si>
    <t>31934022426</t>
  </si>
  <si>
    <t>喻春</t>
  </si>
  <si>
    <t>31934020329</t>
  </si>
  <si>
    <t>盛夏</t>
  </si>
  <si>
    <t>31934010211</t>
  </si>
  <si>
    <t>巩亚康</t>
  </si>
  <si>
    <t>31934021626</t>
  </si>
  <si>
    <t>王兰</t>
  </si>
  <si>
    <t>31934011417</t>
  </si>
  <si>
    <t>汪贺仪</t>
  </si>
  <si>
    <t>31934012710</t>
  </si>
  <si>
    <t>李思甜</t>
  </si>
  <si>
    <t>31934021714</t>
  </si>
  <si>
    <t>明静</t>
  </si>
  <si>
    <t>31934022728</t>
  </si>
  <si>
    <t>余志冬</t>
  </si>
  <si>
    <t>31934023230</t>
  </si>
  <si>
    <t>陈姿婕</t>
  </si>
  <si>
    <t>31934021214</t>
  </si>
  <si>
    <t>兰语含</t>
  </si>
  <si>
    <t>31934010225</t>
  </si>
  <si>
    <t>谭雅玲</t>
  </si>
  <si>
    <t>31934021815</t>
  </si>
  <si>
    <t>刘益银</t>
  </si>
  <si>
    <t>31934172029</t>
  </si>
  <si>
    <t>黄秀英</t>
  </si>
  <si>
    <t>31934011301</t>
  </si>
  <si>
    <t>孙翔</t>
  </si>
  <si>
    <t>31934022709</t>
  </si>
  <si>
    <t>杜雪</t>
  </si>
  <si>
    <t>31934170304</t>
  </si>
  <si>
    <t>张登恒</t>
  </si>
  <si>
    <t>31934170912</t>
  </si>
  <si>
    <t>魏柯</t>
  </si>
  <si>
    <t>31934172208</t>
  </si>
  <si>
    <t>何佳</t>
  </si>
  <si>
    <t>31934172021</t>
  </si>
  <si>
    <t>周永玲</t>
  </si>
  <si>
    <t>31934022625</t>
  </si>
  <si>
    <t>俞采莲</t>
  </si>
  <si>
    <t>31934021614</t>
  </si>
  <si>
    <t>张岩</t>
  </si>
  <si>
    <t>31934010215</t>
  </si>
  <si>
    <t>杜月</t>
  </si>
  <si>
    <t>31934171512</t>
  </si>
  <si>
    <t>邓薏霖</t>
  </si>
  <si>
    <t>31934011403</t>
  </si>
  <si>
    <t>彭义埔</t>
  </si>
  <si>
    <t>31934020914</t>
  </si>
  <si>
    <t>谢仕廷</t>
  </si>
  <si>
    <t>31934021410</t>
  </si>
  <si>
    <t>杨敏</t>
  </si>
  <si>
    <t>31934170904</t>
  </si>
  <si>
    <t>刘寒梅</t>
  </si>
  <si>
    <t>31934021629</t>
  </si>
  <si>
    <t>白皎</t>
  </si>
  <si>
    <t>31934172330</t>
  </si>
  <si>
    <t>方越</t>
  </si>
  <si>
    <t>31934172109</t>
  </si>
  <si>
    <t>李维</t>
  </si>
  <si>
    <t>31934171605</t>
  </si>
  <si>
    <t>陶玥</t>
  </si>
  <si>
    <t>31934021616</t>
  </si>
  <si>
    <t>郑珂</t>
  </si>
  <si>
    <t>31934022315</t>
  </si>
  <si>
    <t>王莹</t>
  </si>
  <si>
    <t>31934021922</t>
  </si>
  <si>
    <t>杨光艳</t>
  </si>
  <si>
    <t>31934020426</t>
  </si>
  <si>
    <t>任洁</t>
  </si>
  <si>
    <t>31934020511</t>
  </si>
  <si>
    <t>陈婕</t>
  </si>
  <si>
    <t>31934170417</t>
  </si>
  <si>
    <t>马文涛</t>
  </si>
  <si>
    <t>31934021512</t>
  </si>
  <si>
    <t>李杨</t>
  </si>
  <si>
    <t>31934021110</t>
  </si>
  <si>
    <t>罗先华</t>
  </si>
  <si>
    <t>31934011716</t>
  </si>
  <si>
    <t>赵一帆</t>
  </si>
  <si>
    <t>31934172230</t>
  </si>
  <si>
    <t>陈思颖</t>
  </si>
  <si>
    <t>31934023207</t>
  </si>
  <si>
    <t>周傑</t>
  </si>
  <si>
    <t>31934021220</t>
  </si>
  <si>
    <t>余迪</t>
  </si>
  <si>
    <t>31934171202</t>
  </si>
  <si>
    <t>曾凡</t>
  </si>
  <si>
    <t>31934172309</t>
  </si>
  <si>
    <t>钟一胜</t>
  </si>
  <si>
    <t>31934012810</t>
  </si>
  <si>
    <t>胡琪</t>
  </si>
  <si>
    <t>31934010105</t>
  </si>
  <si>
    <t>邓徐</t>
  </si>
  <si>
    <t>31934021913</t>
  </si>
  <si>
    <t>陈祖顺</t>
  </si>
  <si>
    <t>31934012412</t>
  </si>
  <si>
    <t>陈俞汐</t>
  </si>
  <si>
    <t>31934020927</t>
  </si>
  <si>
    <t>杨思齐</t>
  </si>
  <si>
    <t>31934021307</t>
  </si>
  <si>
    <t>唐珊</t>
  </si>
  <si>
    <t>31934011124</t>
  </si>
  <si>
    <t>甘韵文</t>
  </si>
  <si>
    <t>31934021719</t>
  </si>
  <si>
    <t>刘英超</t>
  </si>
  <si>
    <t>31934020228</t>
  </si>
  <si>
    <t>何易</t>
  </si>
  <si>
    <t>31934012030</t>
  </si>
  <si>
    <t>刘相秀</t>
  </si>
  <si>
    <t>31934012815</t>
  </si>
  <si>
    <t>何媛媛</t>
  </si>
  <si>
    <t>31934013117</t>
  </si>
  <si>
    <t>02005小学语文</t>
  </si>
  <si>
    <t>郭洁</t>
  </si>
  <si>
    <t>31934015219</t>
  </si>
  <si>
    <t>张悦</t>
  </si>
  <si>
    <t>31934014926</t>
  </si>
  <si>
    <t>邹雪</t>
  </si>
  <si>
    <t>31934013513</t>
  </si>
  <si>
    <t>付情</t>
  </si>
  <si>
    <t>31934014809</t>
  </si>
  <si>
    <t>蒋冬梅</t>
  </si>
  <si>
    <t>31934014022</t>
  </si>
  <si>
    <t>马思颜</t>
  </si>
  <si>
    <t>31934013426</t>
  </si>
  <si>
    <t>蒋亚玲</t>
  </si>
  <si>
    <t>31934014910</t>
  </si>
  <si>
    <t>白敏丽</t>
  </si>
  <si>
    <t>31934015109</t>
  </si>
  <si>
    <t>黄瑶</t>
  </si>
  <si>
    <t>31934013819</t>
  </si>
  <si>
    <t>李月</t>
  </si>
  <si>
    <t>31934014415</t>
  </si>
  <si>
    <t>彭艳</t>
  </si>
  <si>
    <t>31934015019</t>
  </si>
  <si>
    <t>袁夏睿</t>
  </si>
  <si>
    <t>31934014922</t>
  </si>
  <si>
    <t>朱丽晓</t>
  </si>
  <si>
    <t>31934013103</t>
  </si>
  <si>
    <t>梁小群</t>
  </si>
  <si>
    <t>31934015428</t>
  </si>
  <si>
    <t>郭文丽</t>
  </si>
  <si>
    <t>31934013206</t>
  </si>
  <si>
    <t>02006小学数学</t>
  </si>
  <si>
    <t>何柯</t>
  </si>
  <si>
    <t>31934014805</t>
  </si>
  <si>
    <t>彭乙耕</t>
  </si>
  <si>
    <t>31934013728</t>
  </si>
  <si>
    <t>廖芸</t>
  </si>
  <si>
    <t>31934015001</t>
  </si>
  <si>
    <t>王文峰</t>
  </si>
  <si>
    <t>31934014309</t>
  </si>
  <si>
    <t>胡晓杨</t>
  </si>
  <si>
    <t>31934014828</t>
  </si>
  <si>
    <t>刘虹秀</t>
  </si>
  <si>
    <t>31934013523</t>
  </si>
  <si>
    <t>罗米妮</t>
  </si>
  <si>
    <t>31934015025</t>
  </si>
  <si>
    <t>陈瑞瑞</t>
  </si>
  <si>
    <t>31934014507</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</si>
</sst>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b/>
      <sz val="14"/>
      <name val="宋体"/>
      <charset val="134"/>
    </font>
    <font>
      <b/>
      <sz val="14"/>
      <name val="宋体"/>
      <charset val="134"/>
    </font>
    <font>
      <sz val="9"/>
      <name val="宋体"/>
      <charset val="134"/>
    </font>
    <font>
      <b/>
      <sz val="10"/>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18" borderId="0" applyNumberFormat="0" applyBorder="0" applyAlignment="0" applyProtection="0">
      <alignment vertical="center"/>
    </xf>
    <xf numFmtId="0" fontId="14" fillId="13"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9" borderId="0" applyNumberFormat="0" applyBorder="0" applyAlignment="0" applyProtection="0">
      <alignment vertical="center"/>
    </xf>
    <xf numFmtId="0" fontId="13" fillId="10" borderId="0" applyNumberFormat="0" applyBorder="0" applyAlignment="0" applyProtection="0">
      <alignment vertical="center"/>
    </xf>
    <xf numFmtId="43" fontId="9" fillId="0" borderId="0" applyFont="0" applyFill="0" applyBorder="0" applyAlignment="0" applyProtection="0">
      <alignment vertical="center"/>
    </xf>
    <xf numFmtId="0" fontId="5" fillId="27"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26" borderId="9" applyNumberFormat="0" applyFont="0" applyAlignment="0" applyProtection="0">
      <alignment vertical="center"/>
    </xf>
    <xf numFmtId="0" fontId="5" fillId="25"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4" applyNumberFormat="0" applyFill="0" applyAlignment="0" applyProtection="0">
      <alignment vertical="center"/>
    </xf>
    <xf numFmtId="0" fontId="7" fillId="0" borderId="4" applyNumberFormat="0" applyFill="0" applyAlignment="0" applyProtection="0">
      <alignment vertical="center"/>
    </xf>
    <xf numFmtId="0" fontId="5" fillId="12" borderId="0" applyNumberFormat="0" applyBorder="0" applyAlignment="0" applyProtection="0">
      <alignment vertical="center"/>
    </xf>
    <xf numFmtId="0" fontId="12" fillId="0" borderId="6" applyNumberFormat="0" applyFill="0" applyAlignment="0" applyProtection="0">
      <alignment vertical="center"/>
    </xf>
    <xf numFmtId="0" fontId="5" fillId="11" borderId="0" applyNumberFormat="0" applyBorder="0" applyAlignment="0" applyProtection="0">
      <alignment vertical="center"/>
    </xf>
    <xf numFmtId="0" fontId="17" fillId="21" borderId="7" applyNumberFormat="0" applyAlignment="0" applyProtection="0">
      <alignment vertical="center"/>
    </xf>
    <xf numFmtId="0" fontId="21" fillId="21" borderId="5" applyNumberFormat="0" applyAlignment="0" applyProtection="0">
      <alignment vertical="center"/>
    </xf>
    <xf numFmtId="0" fontId="23" fillId="32" borderId="10" applyNumberFormat="0" applyAlignment="0" applyProtection="0">
      <alignment vertical="center"/>
    </xf>
    <xf numFmtId="0" fontId="10" fillId="17" borderId="0" applyNumberFormat="0" applyBorder="0" applyAlignment="0" applyProtection="0">
      <alignment vertical="center"/>
    </xf>
    <xf numFmtId="0" fontId="5" fillId="20" borderId="0" applyNumberFormat="0" applyBorder="0" applyAlignment="0" applyProtection="0">
      <alignment vertical="center"/>
    </xf>
    <xf numFmtId="0" fontId="19" fillId="0" borderId="8" applyNumberFormat="0" applyFill="0" applyAlignment="0" applyProtection="0">
      <alignment vertical="center"/>
    </xf>
    <xf numFmtId="0" fontId="6" fillId="0" borderId="3" applyNumberFormat="0" applyFill="0" applyAlignment="0" applyProtection="0">
      <alignment vertical="center"/>
    </xf>
    <xf numFmtId="0" fontId="15" fillId="16" borderId="0" applyNumberFormat="0" applyBorder="0" applyAlignment="0" applyProtection="0">
      <alignment vertical="center"/>
    </xf>
    <xf numFmtId="0" fontId="18" fillId="24" borderId="0" applyNumberFormat="0" applyBorder="0" applyAlignment="0" applyProtection="0">
      <alignment vertical="center"/>
    </xf>
    <xf numFmtId="0" fontId="10" fillId="29" borderId="0" applyNumberFormat="0" applyBorder="0" applyAlignment="0" applyProtection="0">
      <alignment vertical="center"/>
    </xf>
    <xf numFmtId="0" fontId="5" fillId="5"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28" borderId="0" applyNumberFormat="0" applyBorder="0" applyAlignment="0" applyProtection="0">
      <alignment vertical="center"/>
    </xf>
    <xf numFmtId="0" fontId="10" fillId="31" borderId="0" applyNumberFormat="0" applyBorder="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10" fillId="14" borderId="0" applyNumberFormat="0" applyBorder="0" applyAlignment="0" applyProtection="0">
      <alignment vertical="center"/>
    </xf>
    <xf numFmtId="0" fontId="10" fillId="7" borderId="0" applyNumberFormat="0" applyBorder="0" applyAlignment="0" applyProtection="0">
      <alignment vertical="center"/>
    </xf>
    <xf numFmtId="0" fontId="5" fillId="19" borderId="0" applyNumberFormat="0" applyBorder="0" applyAlignment="0" applyProtection="0">
      <alignment vertical="center"/>
    </xf>
    <xf numFmtId="0" fontId="10" fillId="30" borderId="0" applyNumberFormat="0" applyBorder="0" applyAlignment="0" applyProtection="0">
      <alignment vertical="center"/>
    </xf>
    <xf numFmtId="0" fontId="5" fillId="23" borderId="0" applyNumberFormat="0" applyBorder="0" applyAlignment="0" applyProtection="0">
      <alignment vertical="center"/>
    </xf>
    <xf numFmtId="0" fontId="5" fillId="2" borderId="0" applyNumberFormat="0" applyBorder="0" applyAlignment="0" applyProtection="0">
      <alignment vertical="center"/>
    </xf>
    <xf numFmtId="0" fontId="10" fillId="6" borderId="0" applyNumberFormat="0" applyBorder="0" applyAlignment="0" applyProtection="0">
      <alignment vertical="center"/>
    </xf>
    <xf numFmtId="0" fontId="5" fillId="22" borderId="0" applyNumberFormat="0" applyBorder="0" applyAlignment="0" applyProtection="0">
      <alignment vertical="center"/>
    </xf>
  </cellStyleXfs>
  <cellXfs count="14">
    <xf numFmtId="0" fontId="0" fillId="0" borderId="0" xfId="0">
      <alignment vertical="center"/>
    </xf>
    <xf numFmtId="176" fontId="0" fillId="0" borderId="0" xfId="0" applyNumberFormat="1">
      <alignment vertic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0" fillId="0" borderId="1" xfId="0" applyBorder="1" applyAlignment="1">
      <alignment horizontal="left" vertical="center"/>
    </xf>
    <xf numFmtId="0" fontId="0" fillId="0" borderId="1" xfId="0" applyFont="1" applyBorder="1" applyAlignment="1">
      <alignment horizontal="left" vertical="center"/>
    </xf>
    <xf numFmtId="0" fontId="3" fillId="0" borderId="0" xfId="0" applyFont="1" applyBorder="1" applyAlignment="1">
      <alignment horizontal="right" vertical="center"/>
    </xf>
    <xf numFmtId="0" fontId="4" fillId="0" borderId="2" xfId="0" applyFont="1" applyBorder="1" applyAlignment="1">
      <alignment horizontal="center" vertical="center" wrapText="1"/>
    </xf>
    <xf numFmtId="0" fontId="0" fillId="0" borderId="2" xfId="0" applyNumberFormat="1" applyFill="1" applyBorder="1" applyAlignment="1" applyProtection="1">
      <alignment horizontal="center" vertical="center"/>
    </xf>
    <xf numFmtId="176" fontId="4"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176" fontId="0" fillId="0" borderId="2" xfId="0" applyNumberForma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6"/>
  <sheetViews>
    <sheetView tabSelected="1" workbookViewId="0">
      <pane xSplit="10" ySplit="3" topLeftCell="K4" activePane="bottomRight" state="frozen"/>
      <selection/>
      <selection pane="topRight"/>
      <selection pane="bottomLeft"/>
      <selection pane="bottomRight" activeCell="H9" sqref="H9"/>
    </sheetView>
  </sheetViews>
  <sheetFormatPr defaultColWidth="9" defaultRowHeight="13.5"/>
  <cols>
    <col min="2" max="2" width="17.25" customWidth="1"/>
    <col min="3" max="3" width="27.5" customWidth="1"/>
    <col min="9" max="9" width="9" style="1"/>
  </cols>
  <sheetData>
    <row r="1" ht="18.75" spans="1:10">
      <c r="A1" s="2" t="s">
        <v>0</v>
      </c>
      <c r="B1" s="3"/>
      <c r="C1" s="3"/>
      <c r="D1" s="3"/>
      <c r="E1" s="3"/>
      <c r="F1" s="3"/>
      <c r="G1" s="3"/>
      <c r="H1" s="3"/>
      <c r="I1" s="3"/>
      <c r="J1" s="3"/>
    </row>
    <row r="2" spans="1:10">
      <c r="A2" s="4" t="s">
        <v>1</v>
      </c>
      <c r="B2" s="5"/>
      <c r="C2" s="5"/>
      <c r="D2" s="5"/>
      <c r="E2" s="6"/>
      <c r="F2" s="6"/>
      <c r="G2" s="6"/>
      <c r="H2" s="6"/>
      <c r="I2" s="6"/>
      <c r="J2" s="6"/>
    </row>
    <row r="3" ht="24" spans="1:11">
      <c r="A3" s="7" t="s">
        <v>2</v>
      </c>
      <c r="B3" s="7" t="s">
        <v>3</v>
      </c>
      <c r="C3" s="7" t="s">
        <v>4</v>
      </c>
      <c r="D3" s="7" t="s">
        <v>5</v>
      </c>
      <c r="E3" s="7" t="s">
        <v>6</v>
      </c>
      <c r="F3" s="7" t="s">
        <v>7</v>
      </c>
      <c r="G3" s="7" t="s">
        <v>8</v>
      </c>
      <c r="H3" s="7" t="s">
        <v>9</v>
      </c>
      <c r="I3" s="9" t="s">
        <v>10</v>
      </c>
      <c r="J3" s="7" t="s">
        <v>11</v>
      </c>
      <c r="K3" s="10" t="s">
        <v>12</v>
      </c>
    </row>
    <row r="4" spans="1:11">
      <c r="A4" s="8" t="s">
        <v>13</v>
      </c>
      <c r="B4" s="8" t="s">
        <v>14</v>
      </c>
      <c r="C4" s="8" t="s">
        <v>15</v>
      </c>
      <c r="D4" s="8" t="s">
        <v>16</v>
      </c>
      <c r="E4" s="8">
        <v>131.9</v>
      </c>
      <c r="F4" s="8">
        <v>65.95</v>
      </c>
      <c r="G4" s="8">
        <v>86.2</v>
      </c>
      <c r="H4" s="8">
        <f t="shared" ref="H4:H35" si="0">G4*0.5</f>
        <v>43.1</v>
      </c>
      <c r="I4" s="11">
        <f t="shared" ref="I4:I35" si="1">F4/2+H4</f>
        <v>76.075</v>
      </c>
      <c r="J4" s="8">
        <v>1</v>
      </c>
      <c r="K4" s="12" t="s">
        <v>17</v>
      </c>
    </row>
    <row r="5" spans="1:11">
      <c r="A5" s="8" t="s">
        <v>18</v>
      </c>
      <c r="B5" s="8" t="s">
        <v>19</v>
      </c>
      <c r="C5" s="8" t="s">
        <v>15</v>
      </c>
      <c r="D5" s="8" t="s">
        <v>16</v>
      </c>
      <c r="E5" s="8">
        <v>131.8</v>
      </c>
      <c r="F5" s="8">
        <v>65.9</v>
      </c>
      <c r="G5" s="8">
        <v>85.16</v>
      </c>
      <c r="H5" s="8">
        <f t="shared" si="0"/>
        <v>42.58</v>
      </c>
      <c r="I5" s="11">
        <f t="shared" si="1"/>
        <v>75.53</v>
      </c>
      <c r="J5" s="8">
        <v>2</v>
      </c>
      <c r="K5" s="12" t="s">
        <v>17</v>
      </c>
    </row>
    <row r="6" spans="1:11">
      <c r="A6" s="8" t="s">
        <v>20</v>
      </c>
      <c r="B6" s="8" t="s">
        <v>21</v>
      </c>
      <c r="C6" s="8" t="s">
        <v>15</v>
      </c>
      <c r="D6" s="8" t="s">
        <v>16</v>
      </c>
      <c r="E6" s="8">
        <v>137</v>
      </c>
      <c r="F6" s="8">
        <v>68.5</v>
      </c>
      <c r="G6" s="8">
        <v>81.8</v>
      </c>
      <c r="H6" s="8">
        <f t="shared" si="0"/>
        <v>40.9</v>
      </c>
      <c r="I6" s="11">
        <f t="shared" si="1"/>
        <v>75.15</v>
      </c>
      <c r="J6" s="8">
        <v>3</v>
      </c>
      <c r="K6" s="12" t="s">
        <v>17</v>
      </c>
    </row>
    <row r="7" spans="1:11">
      <c r="A7" s="8" t="s">
        <v>22</v>
      </c>
      <c r="B7" s="8" t="s">
        <v>23</v>
      </c>
      <c r="C7" s="8" t="s">
        <v>15</v>
      </c>
      <c r="D7" s="8" t="s">
        <v>16</v>
      </c>
      <c r="E7" s="8">
        <v>132</v>
      </c>
      <c r="F7" s="8">
        <v>66</v>
      </c>
      <c r="G7" s="8">
        <v>80.95</v>
      </c>
      <c r="H7" s="8">
        <f t="shared" si="0"/>
        <v>40.475</v>
      </c>
      <c r="I7" s="11">
        <f t="shared" si="1"/>
        <v>73.475</v>
      </c>
      <c r="J7" s="8">
        <v>4</v>
      </c>
      <c r="K7" s="12" t="s">
        <v>17</v>
      </c>
    </row>
    <row r="8" spans="1:11">
      <c r="A8" s="8" t="s">
        <v>24</v>
      </c>
      <c r="B8" s="8" t="s">
        <v>25</v>
      </c>
      <c r="C8" s="8" t="s">
        <v>15</v>
      </c>
      <c r="D8" s="8" t="s">
        <v>16</v>
      </c>
      <c r="E8" s="8">
        <v>134.9</v>
      </c>
      <c r="F8" s="8">
        <v>67.45</v>
      </c>
      <c r="G8" s="8">
        <v>79.22</v>
      </c>
      <c r="H8" s="8">
        <f t="shared" si="0"/>
        <v>39.61</v>
      </c>
      <c r="I8" s="11">
        <f t="shared" si="1"/>
        <v>73.335</v>
      </c>
      <c r="J8" s="8">
        <v>5</v>
      </c>
      <c r="K8" s="12" t="s">
        <v>17</v>
      </c>
    </row>
    <row r="9" spans="1:11">
      <c r="A9" s="8" t="s">
        <v>26</v>
      </c>
      <c r="B9" s="8" t="s">
        <v>27</v>
      </c>
      <c r="C9" s="8" t="s">
        <v>15</v>
      </c>
      <c r="D9" s="8" t="s">
        <v>16</v>
      </c>
      <c r="E9" s="8">
        <v>134.3</v>
      </c>
      <c r="F9" s="8">
        <v>67.15</v>
      </c>
      <c r="G9" s="8">
        <v>77.74</v>
      </c>
      <c r="H9" s="8">
        <f t="shared" si="0"/>
        <v>38.87</v>
      </c>
      <c r="I9" s="11">
        <f t="shared" si="1"/>
        <v>72.445</v>
      </c>
      <c r="J9" s="8">
        <v>6</v>
      </c>
      <c r="K9" s="12" t="s">
        <v>17</v>
      </c>
    </row>
    <row r="10" spans="1:11">
      <c r="A10" s="8" t="s">
        <v>28</v>
      </c>
      <c r="B10" s="8" t="s">
        <v>29</v>
      </c>
      <c r="C10" s="8" t="s">
        <v>15</v>
      </c>
      <c r="D10" s="8" t="s">
        <v>16</v>
      </c>
      <c r="E10" s="8">
        <v>134.2</v>
      </c>
      <c r="F10" s="8">
        <v>67.1</v>
      </c>
      <c r="G10" s="8">
        <v>77.56</v>
      </c>
      <c r="H10" s="8">
        <f t="shared" si="0"/>
        <v>38.78</v>
      </c>
      <c r="I10" s="11">
        <f t="shared" si="1"/>
        <v>72.33</v>
      </c>
      <c r="J10" s="8">
        <v>7</v>
      </c>
      <c r="K10" s="12" t="s">
        <v>17</v>
      </c>
    </row>
    <row r="11" spans="1:11">
      <c r="A11" s="8" t="s">
        <v>30</v>
      </c>
      <c r="B11" s="8" t="s">
        <v>31</v>
      </c>
      <c r="C11" s="8" t="s">
        <v>15</v>
      </c>
      <c r="D11" s="8" t="s">
        <v>16</v>
      </c>
      <c r="E11" s="8">
        <v>117</v>
      </c>
      <c r="F11" s="8">
        <v>58.5</v>
      </c>
      <c r="G11" s="8">
        <v>85.8</v>
      </c>
      <c r="H11" s="8">
        <f t="shared" si="0"/>
        <v>42.9</v>
      </c>
      <c r="I11" s="11">
        <f t="shared" si="1"/>
        <v>72.15</v>
      </c>
      <c r="J11" s="8">
        <v>8</v>
      </c>
      <c r="K11" s="12" t="s">
        <v>17</v>
      </c>
    </row>
    <row r="12" spans="1:11">
      <c r="A12" s="8" t="s">
        <v>32</v>
      </c>
      <c r="B12" s="8" t="s">
        <v>33</v>
      </c>
      <c r="C12" s="8" t="s">
        <v>15</v>
      </c>
      <c r="D12" s="8" t="s">
        <v>16</v>
      </c>
      <c r="E12" s="8">
        <v>124.7</v>
      </c>
      <c r="F12" s="8">
        <v>62.35</v>
      </c>
      <c r="G12" s="8">
        <v>80.34</v>
      </c>
      <c r="H12" s="8">
        <f t="shared" si="0"/>
        <v>40.17</v>
      </c>
      <c r="I12" s="11">
        <f t="shared" si="1"/>
        <v>71.345</v>
      </c>
      <c r="J12" s="8">
        <v>9</v>
      </c>
      <c r="K12" s="12" t="s">
        <v>17</v>
      </c>
    </row>
    <row r="13" spans="1:11">
      <c r="A13" s="8" t="s">
        <v>34</v>
      </c>
      <c r="B13" s="8" t="s">
        <v>35</v>
      </c>
      <c r="C13" s="8" t="s">
        <v>15</v>
      </c>
      <c r="D13" s="8" t="s">
        <v>16</v>
      </c>
      <c r="E13" s="8">
        <v>131.4</v>
      </c>
      <c r="F13" s="8">
        <v>65.7</v>
      </c>
      <c r="G13" s="8">
        <v>76.77</v>
      </c>
      <c r="H13" s="8">
        <f t="shared" si="0"/>
        <v>38.385</v>
      </c>
      <c r="I13" s="11">
        <f t="shared" si="1"/>
        <v>71.235</v>
      </c>
      <c r="J13" s="8">
        <v>10</v>
      </c>
      <c r="K13" s="12" t="s">
        <v>17</v>
      </c>
    </row>
    <row r="14" spans="1:11">
      <c r="A14" s="8" t="s">
        <v>36</v>
      </c>
      <c r="B14" s="8" t="s">
        <v>37</v>
      </c>
      <c r="C14" s="8" t="s">
        <v>15</v>
      </c>
      <c r="D14" s="8" t="s">
        <v>16</v>
      </c>
      <c r="E14" s="8">
        <v>118.2</v>
      </c>
      <c r="F14" s="8">
        <v>59.1</v>
      </c>
      <c r="G14" s="8">
        <v>83.36</v>
      </c>
      <c r="H14" s="8">
        <f t="shared" si="0"/>
        <v>41.68</v>
      </c>
      <c r="I14" s="11">
        <f t="shared" si="1"/>
        <v>71.23</v>
      </c>
      <c r="J14" s="8">
        <v>11</v>
      </c>
      <c r="K14" s="12" t="s">
        <v>17</v>
      </c>
    </row>
    <row r="15" spans="1:11">
      <c r="A15" s="8" t="s">
        <v>38</v>
      </c>
      <c r="B15" s="8" t="s">
        <v>39</v>
      </c>
      <c r="C15" s="8" t="s">
        <v>15</v>
      </c>
      <c r="D15" s="8" t="s">
        <v>16</v>
      </c>
      <c r="E15" s="8">
        <v>122.9</v>
      </c>
      <c r="F15" s="8">
        <v>61.45</v>
      </c>
      <c r="G15" s="8">
        <v>80.44</v>
      </c>
      <c r="H15" s="8">
        <f t="shared" si="0"/>
        <v>40.22</v>
      </c>
      <c r="I15" s="11">
        <f t="shared" si="1"/>
        <v>70.945</v>
      </c>
      <c r="J15" s="8">
        <v>12</v>
      </c>
      <c r="K15" s="12" t="s">
        <v>17</v>
      </c>
    </row>
    <row r="16" spans="1:11">
      <c r="A16" s="8" t="s">
        <v>40</v>
      </c>
      <c r="B16" s="8" t="s">
        <v>41</v>
      </c>
      <c r="C16" s="8" t="s">
        <v>15</v>
      </c>
      <c r="D16" s="8" t="s">
        <v>16</v>
      </c>
      <c r="E16" s="8">
        <v>129.3</v>
      </c>
      <c r="F16" s="8">
        <v>64.65</v>
      </c>
      <c r="G16" s="8">
        <v>77.13</v>
      </c>
      <c r="H16" s="8">
        <f t="shared" si="0"/>
        <v>38.565</v>
      </c>
      <c r="I16" s="11">
        <f t="shared" si="1"/>
        <v>70.89</v>
      </c>
      <c r="J16" s="8">
        <v>13</v>
      </c>
      <c r="K16" s="12" t="s">
        <v>17</v>
      </c>
    </row>
    <row r="17" spans="1:11">
      <c r="A17" s="8" t="s">
        <v>42</v>
      </c>
      <c r="B17" s="8" t="s">
        <v>43</v>
      </c>
      <c r="C17" s="8" t="s">
        <v>15</v>
      </c>
      <c r="D17" s="8" t="s">
        <v>16</v>
      </c>
      <c r="E17" s="8">
        <v>116.3</v>
      </c>
      <c r="F17" s="8">
        <v>58.15</v>
      </c>
      <c r="G17" s="8">
        <v>83.45</v>
      </c>
      <c r="H17" s="8">
        <f t="shared" si="0"/>
        <v>41.725</v>
      </c>
      <c r="I17" s="11">
        <f t="shared" si="1"/>
        <v>70.8</v>
      </c>
      <c r="J17" s="8">
        <v>14</v>
      </c>
      <c r="K17" s="12" t="s">
        <v>17</v>
      </c>
    </row>
    <row r="18" spans="1:11">
      <c r="A18" s="8" t="s">
        <v>44</v>
      </c>
      <c r="B18" s="8" t="s">
        <v>45</v>
      </c>
      <c r="C18" s="8" t="s">
        <v>15</v>
      </c>
      <c r="D18" s="8" t="s">
        <v>16</v>
      </c>
      <c r="E18" s="8">
        <v>128.9</v>
      </c>
      <c r="F18" s="8">
        <v>64.45</v>
      </c>
      <c r="G18" s="8">
        <v>77</v>
      </c>
      <c r="H18" s="8">
        <f t="shared" si="0"/>
        <v>38.5</v>
      </c>
      <c r="I18" s="11">
        <f t="shared" si="1"/>
        <v>70.725</v>
      </c>
      <c r="J18" s="8">
        <v>15</v>
      </c>
      <c r="K18" s="12" t="s">
        <v>17</v>
      </c>
    </row>
    <row r="19" spans="1:11">
      <c r="A19" s="8" t="s">
        <v>46</v>
      </c>
      <c r="B19" s="8" t="s">
        <v>47</v>
      </c>
      <c r="C19" s="8" t="s">
        <v>15</v>
      </c>
      <c r="D19" s="8" t="s">
        <v>16</v>
      </c>
      <c r="E19" s="8">
        <v>116.7</v>
      </c>
      <c r="F19" s="8">
        <v>58.35</v>
      </c>
      <c r="G19" s="8">
        <v>83.06</v>
      </c>
      <c r="H19" s="8">
        <f t="shared" si="0"/>
        <v>41.53</v>
      </c>
      <c r="I19" s="11">
        <f t="shared" si="1"/>
        <v>70.705</v>
      </c>
      <c r="J19" s="8">
        <v>16</v>
      </c>
      <c r="K19" s="12" t="s">
        <v>17</v>
      </c>
    </row>
    <row r="20" spans="1:11">
      <c r="A20" s="8" t="s">
        <v>48</v>
      </c>
      <c r="B20" s="8" t="s">
        <v>49</v>
      </c>
      <c r="C20" s="8" t="s">
        <v>15</v>
      </c>
      <c r="D20" s="8" t="s">
        <v>16</v>
      </c>
      <c r="E20" s="8">
        <v>128</v>
      </c>
      <c r="F20" s="8">
        <v>64</v>
      </c>
      <c r="G20" s="8">
        <v>77.4</v>
      </c>
      <c r="H20" s="8">
        <f t="shared" si="0"/>
        <v>38.7</v>
      </c>
      <c r="I20" s="11">
        <f t="shared" si="1"/>
        <v>70.7</v>
      </c>
      <c r="J20" s="8">
        <v>17</v>
      </c>
      <c r="K20" s="12" t="s">
        <v>17</v>
      </c>
    </row>
    <row r="21" spans="1:11">
      <c r="A21" s="8" t="s">
        <v>50</v>
      </c>
      <c r="B21" s="8" t="s">
        <v>51</v>
      </c>
      <c r="C21" s="8" t="s">
        <v>15</v>
      </c>
      <c r="D21" s="8" t="s">
        <v>16</v>
      </c>
      <c r="E21" s="8">
        <v>123.1</v>
      </c>
      <c r="F21" s="8">
        <v>61.55</v>
      </c>
      <c r="G21" s="8">
        <v>79.68</v>
      </c>
      <c r="H21" s="8">
        <f t="shared" si="0"/>
        <v>39.84</v>
      </c>
      <c r="I21" s="11">
        <f t="shared" si="1"/>
        <v>70.615</v>
      </c>
      <c r="J21" s="8">
        <v>18</v>
      </c>
      <c r="K21" s="12" t="s">
        <v>17</v>
      </c>
    </row>
    <row r="22" spans="1:11">
      <c r="A22" s="8" t="s">
        <v>52</v>
      </c>
      <c r="B22" s="8" t="s">
        <v>53</v>
      </c>
      <c r="C22" s="8" t="s">
        <v>15</v>
      </c>
      <c r="D22" s="8" t="s">
        <v>16</v>
      </c>
      <c r="E22" s="8">
        <v>126.9</v>
      </c>
      <c r="F22" s="8">
        <v>63.45</v>
      </c>
      <c r="G22" s="8">
        <v>77.7</v>
      </c>
      <c r="H22" s="8">
        <f t="shared" si="0"/>
        <v>38.85</v>
      </c>
      <c r="I22" s="11">
        <f t="shared" si="1"/>
        <v>70.575</v>
      </c>
      <c r="J22" s="8">
        <v>19</v>
      </c>
      <c r="K22" s="12" t="s">
        <v>17</v>
      </c>
    </row>
    <row r="23" spans="1:11">
      <c r="A23" s="8" t="s">
        <v>54</v>
      </c>
      <c r="B23" s="8" t="s">
        <v>55</v>
      </c>
      <c r="C23" s="8" t="s">
        <v>15</v>
      </c>
      <c r="D23" s="8" t="s">
        <v>16</v>
      </c>
      <c r="E23" s="8">
        <v>127.7</v>
      </c>
      <c r="F23" s="8">
        <v>63.85</v>
      </c>
      <c r="G23" s="8">
        <v>77.22</v>
      </c>
      <c r="H23" s="8">
        <f t="shared" si="0"/>
        <v>38.61</v>
      </c>
      <c r="I23" s="11">
        <f t="shared" si="1"/>
        <v>70.535</v>
      </c>
      <c r="J23" s="8">
        <v>20</v>
      </c>
      <c r="K23" s="12" t="s">
        <v>17</v>
      </c>
    </row>
    <row r="24" spans="1:11">
      <c r="A24" s="8" t="s">
        <v>56</v>
      </c>
      <c r="B24" s="8" t="s">
        <v>57</v>
      </c>
      <c r="C24" s="8" t="s">
        <v>15</v>
      </c>
      <c r="D24" s="8" t="s">
        <v>16</v>
      </c>
      <c r="E24" s="8">
        <v>121.6</v>
      </c>
      <c r="F24" s="8">
        <v>60.8</v>
      </c>
      <c r="G24" s="8">
        <v>80.12</v>
      </c>
      <c r="H24" s="8">
        <f t="shared" si="0"/>
        <v>40.06</v>
      </c>
      <c r="I24" s="11">
        <f t="shared" si="1"/>
        <v>70.46</v>
      </c>
      <c r="J24" s="8">
        <v>21</v>
      </c>
      <c r="K24" s="12" t="s">
        <v>17</v>
      </c>
    </row>
    <row r="25" spans="1:11">
      <c r="A25" s="8" t="s">
        <v>58</v>
      </c>
      <c r="B25" s="8" t="s">
        <v>59</v>
      </c>
      <c r="C25" s="8" t="s">
        <v>15</v>
      </c>
      <c r="D25" s="8" t="s">
        <v>16</v>
      </c>
      <c r="E25" s="8">
        <v>116.4</v>
      </c>
      <c r="F25" s="8">
        <v>58.2</v>
      </c>
      <c r="G25" s="8">
        <v>81.7</v>
      </c>
      <c r="H25" s="8">
        <f t="shared" si="0"/>
        <v>40.85</v>
      </c>
      <c r="I25" s="11">
        <f t="shared" si="1"/>
        <v>69.95</v>
      </c>
      <c r="J25" s="8">
        <v>22</v>
      </c>
      <c r="K25" s="12" t="s">
        <v>17</v>
      </c>
    </row>
    <row r="26" spans="1:11">
      <c r="A26" s="8" t="s">
        <v>60</v>
      </c>
      <c r="B26" s="8" t="s">
        <v>61</v>
      </c>
      <c r="C26" s="8" t="s">
        <v>15</v>
      </c>
      <c r="D26" s="8" t="s">
        <v>16</v>
      </c>
      <c r="E26" s="8">
        <v>122.3</v>
      </c>
      <c r="F26" s="8">
        <v>61.15</v>
      </c>
      <c r="G26" s="8">
        <v>78.4</v>
      </c>
      <c r="H26" s="8">
        <f t="shared" si="0"/>
        <v>39.2</v>
      </c>
      <c r="I26" s="11">
        <f t="shared" si="1"/>
        <v>69.775</v>
      </c>
      <c r="J26" s="8">
        <v>23</v>
      </c>
      <c r="K26" s="12" t="s">
        <v>17</v>
      </c>
    </row>
    <row r="27" spans="1:11">
      <c r="A27" s="8" t="s">
        <v>62</v>
      </c>
      <c r="B27" s="8" t="s">
        <v>63</v>
      </c>
      <c r="C27" s="8" t="s">
        <v>15</v>
      </c>
      <c r="D27" s="8" t="s">
        <v>16</v>
      </c>
      <c r="E27" s="8">
        <v>124</v>
      </c>
      <c r="F27" s="8">
        <v>62</v>
      </c>
      <c r="G27" s="8">
        <v>77.54</v>
      </c>
      <c r="H27" s="8">
        <f t="shared" si="0"/>
        <v>38.77</v>
      </c>
      <c r="I27" s="11">
        <f t="shared" si="1"/>
        <v>69.77</v>
      </c>
      <c r="J27" s="8">
        <v>24</v>
      </c>
      <c r="K27" s="12" t="s">
        <v>17</v>
      </c>
    </row>
    <row r="28" spans="1:11">
      <c r="A28" s="8" t="s">
        <v>64</v>
      </c>
      <c r="B28" s="8" t="s">
        <v>65</v>
      </c>
      <c r="C28" s="8" t="s">
        <v>15</v>
      </c>
      <c r="D28" s="8" t="s">
        <v>16</v>
      </c>
      <c r="E28" s="8">
        <v>123.2</v>
      </c>
      <c r="F28" s="8">
        <v>61.6</v>
      </c>
      <c r="G28" s="8">
        <v>77.94</v>
      </c>
      <c r="H28" s="8">
        <f t="shared" si="0"/>
        <v>38.97</v>
      </c>
      <c r="I28" s="11">
        <f t="shared" si="1"/>
        <v>69.77</v>
      </c>
      <c r="J28" s="8">
        <v>24</v>
      </c>
      <c r="K28" s="12" t="s">
        <v>17</v>
      </c>
    </row>
    <row r="29" spans="1:11">
      <c r="A29" s="8" t="s">
        <v>66</v>
      </c>
      <c r="B29" s="8" t="s">
        <v>67</v>
      </c>
      <c r="C29" s="8" t="s">
        <v>15</v>
      </c>
      <c r="D29" s="8" t="s">
        <v>16</v>
      </c>
      <c r="E29" s="8">
        <v>115.8</v>
      </c>
      <c r="F29" s="8">
        <v>57.9</v>
      </c>
      <c r="G29" s="8">
        <v>81.58</v>
      </c>
      <c r="H29" s="8">
        <f t="shared" si="0"/>
        <v>40.79</v>
      </c>
      <c r="I29" s="11">
        <f t="shared" si="1"/>
        <v>69.74</v>
      </c>
      <c r="J29" s="8">
        <v>26</v>
      </c>
      <c r="K29" s="12" t="s">
        <v>17</v>
      </c>
    </row>
    <row r="30" spans="1:11">
      <c r="A30" s="8" t="s">
        <v>68</v>
      </c>
      <c r="B30" s="8" t="s">
        <v>69</v>
      </c>
      <c r="C30" s="8" t="s">
        <v>15</v>
      </c>
      <c r="D30" s="8" t="s">
        <v>16</v>
      </c>
      <c r="E30" s="8">
        <v>130.4</v>
      </c>
      <c r="F30" s="8">
        <v>65.2</v>
      </c>
      <c r="G30" s="8">
        <v>74.04</v>
      </c>
      <c r="H30" s="8">
        <f t="shared" si="0"/>
        <v>37.02</v>
      </c>
      <c r="I30" s="11">
        <f t="shared" si="1"/>
        <v>69.62</v>
      </c>
      <c r="J30" s="8">
        <v>27</v>
      </c>
      <c r="K30" s="12" t="s">
        <v>17</v>
      </c>
    </row>
    <row r="31" spans="1:11">
      <c r="A31" s="8" t="s">
        <v>70</v>
      </c>
      <c r="B31" s="8" t="s">
        <v>71</v>
      </c>
      <c r="C31" s="8" t="s">
        <v>15</v>
      </c>
      <c r="D31" s="8" t="s">
        <v>16</v>
      </c>
      <c r="E31" s="8">
        <v>118.2</v>
      </c>
      <c r="F31" s="8">
        <v>59.1</v>
      </c>
      <c r="G31" s="8">
        <v>79.36</v>
      </c>
      <c r="H31" s="8">
        <f t="shared" si="0"/>
        <v>39.68</v>
      </c>
      <c r="I31" s="11">
        <f t="shared" si="1"/>
        <v>69.23</v>
      </c>
      <c r="J31" s="8">
        <v>28</v>
      </c>
      <c r="K31" s="12" t="s">
        <v>17</v>
      </c>
    </row>
    <row r="32" spans="1:11">
      <c r="A32" s="8" t="s">
        <v>72</v>
      </c>
      <c r="B32" s="8" t="s">
        <v>73</v>
      </c>
      <c r="C32" s="8" t="s">
        <v>15</v>
      </c>
      <c r="D32" s="8" t="s">
        <v>16</v>
      </c>
      <c r="E32" s="8">
        <v>109.4</v>
      </c>
      <c r="F32" s="8">
        <v>54.7</v>
      </c>
      <c r="G32" s="8">
        <v>83.56</v>
      </c>
      <c r="H32" s="8">
        <f t="shared" si="0"/>
        <v>41.78</v>
      </c>
      <c r="I32" s="11">
        <f t="shared" si="1"/>
        <v>69.13</v>
      </c>
      <c r="J32" s="8">
        <v>29</v>
      </c>
      <c r="K32" s="12" t="s">
        <v>17</v>
      </c>
    </row>
    <row r="33" ht="12.75" customHeight="1" spans="1:11">
      <c r="A33" s="8" t="s">
        <v>74</v>
      </c>
      <c r="B33" s="8" t="s">
        <v>75</v>
      </c>
      <c r="C33" s="8" t="s">
        <v>15</v>
      </c>
      <c r="D33" s="8" t="s">
        <v>16</v>
      </c>
      <c r="E33" s="8">
        <v>113.3</v>
      </c>
      <c r="F33" s="8">
        <v>56.65</v>
      </c>
      <c r="G33" s="8">
        <v>81.54</v>
      </c>
      <c r="H33" s="8">
        <f t="shared" si="0"/>
        <v>40.77</v>
      </c>
      <c r="I33" s="11">
        <f t="shared" si="1"/>
        <v>69.095</v>
      </c>
      <c r="J33" s="8">
        <v>30</v>
      </c>
      <c r="K33" s="12" t="s">
        <v>17</v>
      </c>
    </row>
    <row r="34" spans="1:11">
      <c r="A34" s="8" t="s">
        <v>76</v>
      </c>
      <c r="B34" s="8" t="s">
        <v>77</v>
      </c>
      <c r="C34" s="8" t="s">
        <v>15</v>
      </c>
      <c r="D34" s="8" t="s">
        <v>16</v>
      </c>
      <c r="E34" s="8">
        <v>118.2</v>
      </c>
      <c r="F34" s="8">
        <v>59.1</v>
      </c>
      <c r="G34" s="8">
        <v>78.81</v>
      </c>
      <c r="H34" s="8">
        <f t="shared" si="0"/>
        <v>39.405</v>
      </c>
      <c r="I34" s="11">
        <f t="shared" si="1"/>
        <v>68.955</v>
      </c>
      <c r="J34" s="8">
        <v>31</v>
      </c>
      <c r="K34" s="12" t="s">
        <v>17</v>
      </c>
    </row>
    <row r="35" spans="1:11">
      <c r="A35" s="8" t="s">
        <v>78</v>
      </c>
      <c r="B35" s="8" t="s">
        <v>79</v>
      </c>
      <c r="C35" s="8" t="s">
        <v>15</v>
      </c>
      <c r="D35" s="8" t="s">
        <v>16</v>
      </c>
      <c r="E35" s="8">
        <v>119.5</v>
      </c>
      <c r="F35" s="8">
        <v>59.75</v>
      </c>
      <c r="G35" s="8">
        <v>77.92</v>
      </c>
      <c r="H35" s="8">
        <f t="shared" si="0"/>
        <v>38.96</v>
      </c>
      <c r="I35" s="11">
        <f t="shared" si="1"/>
        <v>68.835</v>
      </c>
      <c r="J35" s="8">
        <v>32</v>
      </c>
      <c r="K35" s="12" t="s">
        <v>17</v>
      </c>
    </row>
    <row r="36" spans="1:11">
      <c r="A36" s="8" t="s">
        <v>80</v>
      </c>
      <c r="B36" s="8" t="s">
        <v>81</v>
      </c>
      <c r="C36" s="8" t="s">
        <v>15</v>
      </c>
      <c r="D36" s="8" t="s">
        <v>16</v>
      </c>
      <c r="E36" s="8">
        <v>114.9</v>
      </c>
      <c r="F36" s="8">
        <v>57.45</v>
      </c>
      <c r="G36" s="8">
        <v>80</v>
      </c>
      <c r="H36" s="8">
        <f t="shared" ref="H36:H67" si="2">G36*0.5</f>
        <v>40</v>
      </c>
      <c r="I36" s="11">
        <f t="shared" ref="I36:I67" si="3">F36/2+H36</f>
        <v>68.725</v>
      </c>
      <c r="J36" s="8">
        <v>33</v>
      </c>
      <c r="K36" s="12" t="s">
        <v>17</v>
      </c>
    </row>
    <row r="37" spans="1:11">
      <c r="A37" s="8" t="s">
        <v>82</v>
      </c>
      <c r="B37" s="8" t="s">
        <v>83</v>
      </c>
      <c r="C37" s="8" t="s">
        <v>15</v>
      </c>
      <c r="D37" s="8" t="s">
        <v>16</v>
      </c>
      <c r="E37" s="8">
        <v>122.3</v>
      </c>
      <c r="F37" s="8">
        <v>61.15</v>
      </c>
      <c r="G37" s="8">
        <v>76.16</v>
      </c>
      <c r="H37" s="8">
        <f t="shared" si="2"/>
        <v>38.08</v>
      </c>
      <c r="I37" s="11">
        <f t="shared" si="3"/>
        <v>68.655</v>
      </c>
      <c r="J37" s="8">
        <v>34</v>
      </c>
      <c r="K37" s="12" t="s">
        <v>17</v>
      </c>
    </row>
    <row r="38" spans="1:11">
      <c r="A38" s="8" t="s">
        <v>84</v>
      </c>
      <c r="B38" s="8" t="s">
        <v>85</v>
      </c>
      <c r="C38" s="8" t="s">
        <v>15</v>
      </c>
      <c r="D38" s="8" t="s">
        <v>16</v>
      </c>
      <c r="E38" s="8">
        <v>114.2</v>
      </c>
      <c r="F38" s="8">
        <v>57.1</v>
      </c>
      <c r="G38" s="8">
        <v>80.12</v>
      </c>
      <c r="H38" s="8">
        <f t="shared" si="2"/>
        <v>40.06</v>
      </c>
      <c r="I38" s="11">
        <f t="shared" si="3"/>
        <v>68.61</v>
      </c>
      <c r="J38" s="8">
        <v>35</v>
      </c>
      <c r="K38" s="12" t="s">
        <v>17</v>
      </c>
    </row>
    <row r="39" spans="1:11">
      <c r="A39" s="8" t="s">
        <v>86</v>
      </c>
      <c r="B39" s="8" t="s">
        <v>87</v>
      </c>
      <c r="C39" s="8" t="s">
        <v>15</v>
      </c>
      <c r="D39" s="8" t="s">
        <v>16</v>
      </c>
      <c r="E39" s="8">
        <v>111.4</v>
      </c>
      <c r="F39" s="8">
        <v>55.7</v>
      </c>
      <c r="G39" s="8">
        <v>80.96</v>
      </c>
      <c r="H39" s="8">
        <f t="shared" si="2"/>
        <v>40.48</v>
      </c>
      <c r="I39" s="11">
        <f t="shared" si="3"/>
        <v>68.33</v>
      </c>
      <c r="J39" s="8">
        <v>36</v>
      </c>
      <c r="K39" s="12" t="s">
        <v>17</v>
      </c>
    </row>
    <row r="40" spans="1:11">
      <c r="A40" s="8" t="s">
        <v>88</v>
      </c>
      <c r="B40" s="8" t="s">
        <v>89</v>
      </c>
      <c r="C40" s="8" t="s">
        <v>15</v>
      </c>
      <c r="D40" s="8" t="s">
        <v>16</v>
      </c>
      <c r="E40" s="8">
        <v>118.1</v>
      </c>
      <c r="F40" s="8">
        <v>59.05</v>
      </c>
      <c r="G40" s="8">
        <v>77.57</v>
      </c>
      <c r="H40" s="8">
        <f t="shared" si="2"/>
        <v>38.785</v>
      </c>
      <c r="I40" s="11">
        <f t="shared" si="3"/>
        <v>68.31</v>
      </c>
      <c r="J40" s="8">
        <v>37</v>
      </c>
      <c r="K40" s="12" t="s">
        <v>17</v>
      </c>
    </row>
    <row r="41" spans="1:11">
      <c r="A41" s="8" t="s">
        <v>90</v>
      </c>
      <c r="B41" s="8" t="s">
        <v>91</v>
      </c>
      <c r="C41" s="8" t="s">
        <v>15</v>
      </c>
      <c r="D41" s="8" t="s">
        <v>16</v>
      </c>
      <c r="E41" s="8">
        <v>121.6</v>
      </c>
      <c r="F41" s="8">
        <v>60.8</v>
      </c>
      <c r="G41" s="8">
        <v>75.74</v>
      </c>
      <c r="H41" s="8">
        <f t="shared" si="2"/>
        <v>37.87</v>
      </c>
      <c r="I41" s="11">
        <f t="shared" si="3"/>
        <v>68.27</v>
      </c>
      <c r="J41" s="8">
        <v>38</v>
      </c>
      <c r="K41" s="12" t="s">
        <v>17</v>
      </c>
    </row>
    <row r="42" spans="1:11">
      <c r="A42" s="8" t="s">
        <v>92</v>
      </c>
      <c r="B42" s="8" t="s">
        <v>93</v>
      </c>
      <c r="C42" s="8" t="s">
        <v>15</v>
      </c>
      <c r="D42" s="8" t="s">
        <v>16</v>
      </c>
      <c r="E42" s="8">
        <v>110.1</v>
      </c>
      <c r="F42" s="8">
        <v>55.05</v>
      </c>
      <c r="G42" s="8">
        <v>81.36</v>
      </c>
      <c r="H42" s="8">
        <f t="shared" si="2"/>
        <v>40.68</v>
      </c>
      <c r="I42" s="11">
        <f t="shared" si="3"/>
        <v>68.205</v>
      </c>
      <c r="J42" s="8">
        <v>39</v>
      </c>
      <c r="K42" s="12" t="s">
        <v>17</v>
      </c>
    </row>
    <row r="43" spans="1:11">
      <c r="A43" s="8" t="s">
        <v>94</v>
      </c>
      <c r="B43" s="8" t="s">
        <v>95</v>
      </c>
      <c r="C43" s="8" t="s">
        <v>15</v>
      </c>
      <c r="D43" s="8" t="s">
        <v>16</v>
      </c>
      <c r="E43" s="8">
        <v>121.5</v>
      </c>
      <c r="F43" s="8">
        <v>60.75</v>
      </c>
      <c r="G43" s="8">
        <v>75.52</v>
      </c>
      <c r="H43" s="8">
        <f t="shared" si="2"/>
        <v>37.76</v>
      </c>
      <c r="I43" s="11">
        <f t="shared" si="3"/>
        <v>68.135</v>
      </c>
      <c r="J43" s="8">
        <v>40</v>
      </c>
      <c r="K43" s="12" t="s">
        <v>17</v>
      </c>
    </row>
    <row r="44" spans="1:11">
      <c r="A44" s="8" t="s">
        <v>96</v>
      </c>
      <c r="B44" s="8" t="s">
        <v>97</v>
      </c>
      <c r="C44" s="8" t="s">
        <v>15</v>
      </c>
      <c r="D44" s="8" t="s">
        <v>16</v>
      </c>
      <c r="E44" s="8">
        <v>121.6</v>
      </c>
      <c r="F44" s="8">
        <v>60.8</v>
      </c>
      <c r="G44" s="8">
        <v>75.38</v>
      </c>
      <c r="H44" s="8">
        <f t="shared" si="2"/>
        <v>37.69</v>
      </c>
      <c r="I44" s="11">
        <f t="shared" si="3"/>
        <v>68.09</v>
      </c>
      <c r="J44" s="8">
        <v>41</v>
      </c>
      <c r="K44" s="12" t="s">
        <v>17</v>
      </c>
    </row>
    <row r="45" spans="1:11">
      <c r="A45" s="8" t="s">
        <v>98</v>
      </c>
      <c r="B45" s="8" t="s">
        <v>99</v>
      </c>
      <c r="C45" s="8" t="s">
        <v>15</v>
      </c>
      <c r="D45" s="8" t="s">
        <v>16</v>
      </c>
      <c r="E45" s="8">
        <v>116.7</v>
      </c>
      <c r="F45" s="8">
        <v>58.35</v>
      </c>
      <c r="G45" s="8">
        <v>77.57</v>
      </c>
      <c r="H45" s="8">
        <f t="shared" si="2"/>
        <v>38.785</v>
      </c>
      <c r="I45" s="11">
        <f t="shared" si="3"/>
        <v>67.96</v>
      </c>
      <c r="J45" s="8">
        <v>42</v>
      </c>
      <c r="K45" s="12" t="s">
        <v>17</v>
      </c>
    </row>
    <row r="46" spans="1:11">
      <c r="A46" s="8" t="s">
        <v>100</v>
      </c>
      <c r="B46" s="8" t="s">
        <v>101</v>
      </c>
      <c r="C46" s="8" t="s">
        <v>15</v>
      </c>
      <c r="D46" s="8" t="s">
        <v>16</v>
      </c>
      <c r="E46" s="8">
        <v>115.1</v>
      </c>
      <c r="F46" s="8">
        <v>57.55</v>
      </c>
      <c r="G46" s="8">
        <v>78.26</v>
      </c>
      <c r="H46" s="8">
        <f t="shared" si="2"/>
        <v>39.13</v>
      </c>
      <c r="I46" s="11">
        <f t="shared" si="3"/>
        <v>67.905</v>
      </c>
      <c r="J46" s="8">
        <v>43</v>
      </c>
      <c r="K46" s="12" t="s">
        <v>17</v>
      </c>
    </row>
    <row r="47" spans="1:11">
      <c r="A47" s="8" t="s">
        <v>102</v>
      </c>
      <c r="B47" s="8" t="s">
        <v>103</v>
      </c>
      <c r="C47" s="8" t="s">
        <v>15</v>
      </c>
      <c r="D47" s="8" t="s">
        <v>16</v>
      </c>
      <c r="E47" s="8">
        <v>113.5</v>
      </c>
      <c r="F47" s="8">
        <v>56.75</v>
      </c>
      <c r="G47" s="8">
        <v>78.48</v>
      </c>
      <c r="H47" s="8">
        <f t="shared" si="2"/>
        <v>39.24</v>
      </c>
      <c r="I47" s="11">
        <f t="shared" si="3"/>
        <v>67.615</v>
      </c>
      <c r="J47" s="8">
        <v>44</v>
      </c>
      <c r="K47" s="13"/>
    </row>
    <row r="48" spans="1:11">
      <c r="A48" s="8" t="s">
        <v>104</v>
      </c>
      <c r="B48" s="8" t="s">
        <v>105</v>
      </c>
      <c r="C48" s="8" t="s">
        <v>15</v>
      </c>
      <c r="D48" s="8" t="s">
        <v>16</v>
      </c>
      <c r="E48" s="8">
        <v>113.9</v>
      </c>
      <c r="F48" s="8">
        <v>56.95</v>
      </c>
      <c r="G48" s="8">
        <v>78.12</v>
      </c>
      <c r="H48" s="8">
        <f t="shared" si="2"/>
        <v>39.06</v>
      </c>
      <c r="I48" s="11">
        <f t="shared" si="3"/>
        <v>67.535</v>
      </c>
      <c r="J48" s="8">
        <v>45</v>
      </c>
      <c r="K48" s="13"/>
    </row>
    <row r="49" ht="12.75" customHeight="1" spans="1:11">
      <c r="A49" s="8" t="s">
        <v>106</v>
      </c>
      <c r="B49" s="8" t="s">
        <v>107</v>
      </c>
      <c r="C49" s="8" t="s">
        <v>15</v>
      </c>
      <c r="D49" s="8" t="s">
        <v>16</v>
      </c>
      <c r="E49" s="8">
        <v>114.5</v>
      </c>
      <c r="F49" s="8">
        <v>57.25</v>
      </c>
      <c r="G49" s="8">
        <v>77.7</v>
      </c>
      <c r="H49" s="8">
        <f t="shared" si="2"/>
        <v>38.85</v>
      </c>
      <c r="I49" s="11">
        <f t="shared" si="3"/>
        <v>67.475</v>
      </c>
      <c r="J49" s="8">
        <v>46</v>
      </c>
      <c r="K49" s="13"/>
    </row>
    <row r="50" spans="1:11">
      <c r="A50" s="8" t="s">
        <v>108</v>
      </c>
      <c r="B50" s="8" t="s">
        <v>109</v>
      </c>
      <c r="C50" s="8" t="s">
        <v>15</v>
      </c>
      <c r="D50" s="8" t="s">
        <v>16</v>
      </c>
      <c r="E50" s="8">
        <v>117.1</v>
      </c>
      <c r="F50" s="8">
        <v>58.55</v>
      </c>
      <c r="G50" s="8">
        <v>76.36</v>
      </c>
      <c r="H50" s="8">
        <f t="shared" si="2"/>
        <v>38.18</v>
      </c>
      <c r="I50" s="11">
        <f t="shared" si="3"/>
        <v>67.455</v>
      </c>
      <c r="J50" s="8">
        <v>47</v>
      </c>
      <c r="K50" s="13"/>
    </row>
    <row r="51" spans="1:11">
      <c r="A51" s="8" t="s">
        <v>110</v>
      </c>
      <c r="B51" s="8" t="s">
        <v>111</v>
      </c>
      <c r="C51" s="8" t="s">
        <v>15</v>
      </c>
      <c r="D51" s="8" t="s">
        <v>16</v>
      </c>
      <c r="E51" s="8">
        <v>121.5</v>
      </c>
      <c r="F51" s="8">
        <v>60.75</v>
      </c>
      <c r="G51" s="8">
        <v>74.08</v>
      </c>
      <c r="H51" s="8">
        <f t="shared" si="2"/>
        <v>37.04</v>
      </c>
      <c r="I51" s="11">
        <f t="shared" si="3"/>
        <v>67.415</v>
      </c>
      <c r="J51" s="8">
        <v>48</v>
      </c>
      <c r="K51" s="13"/>
    </row>
    <row r="52" spans="1:11">
      <c r="A52" s="8" t="s">
        <v>112</v>
      </c>
      <c r="B52" s="8" t="s">
        <v>113</v>
      </c>
      <c r="C52" s="8" t="s">
        <v>15</v>
      </c>
      <c r="D52" s="8" t="s">
        <v>16</v>
      </c>
      <c r="E52" s="8">
        <v>117.2</v>
      </c>
      <c r="F52" s="8">
        <v>58.6</v>
      </c>
      <c r="G52" s="8">
        <v>76.05</v>
      </c>
      <c r="H52" s="8">
        <f t="shared" si="2"/>
        <v>38.025</v>
      </c>
      <c r="I52" s="11">
        <f t="shared" si="3"/>
        <v>67.325</v>
      </c>
      <c r="J52" s="8">
        <v>49</v>
      </c>
      <c r="K52" s="13"/>
    </row>
    <row r="53" spans="1:11">
      <c r="A53" s="8" t="s">
        <v>114</v>
      </c>
      <c r="B53" s="8" t="s">
        <v>115</v>
      </c>
      <c r="C53" s="8" t="s">
        <v>15</v>
      </c>
      <c r="D53" s="8" t="s">
        <v>16</v>
      </c>
      <c r="E53" s="8">
        <v>117.5</v>
      </c>
      <c r="F53" s="8">
        <v>58.75</v>
      </c>
      <c r="G53" s="8">
        <v>75.37</v>
      </c>
      <c r="H53" s="8">
        <f t="shared" si="2"/>
        <v>37.685</v>
      </c>
      <c r="I53" s="11">
        <f t="shared" si="3"/>
        <v>67.06</v>
      </c>
      <c r="J53" s="8">
        <v>50</v>
      </c>
      <c r="K53" s="13"/>
    </row>
    <row r="54" spans="1:11">
      <c r="A54" s="8" t="s">
        <v>116</v>
      </c>
      <c r="B54" s="8" t="s">
        <v>117</v>
      </c>
      <c r="C54" s="8" t="s">
        <v>15</v>
      </c>
      <c r="D54" s="8" t="s">
        <v>16</v>
      </c>
      <c r="E54" s="8">
        <v>111.5</v>
      </c>
      <c r="F54" s="8">
        <v>55.75</v>
      </c>
      <c r="G54" s="8">
        <v>78.33</v>
      </c>
      <c r="H54" s="8">
        <f t="shared" si="2"/>
        <v>39.165</v>
      </c>
      <c r="I54" s="11">
        <f t="shared" si="3"/>
        <v>67.04</v>
      </c>
      <c r="J54" s="8">
        <v>51</v>
      </c>
      <c r="K54" s="13"/>
    </row>
    <row r="55" spans="1:11">
      <c r="A55" s="8" t="s">
        <v>118</v>
      </c>
      <c r="B55" s="8" t="s">
        <v>119</v>
      </c>
      <c r="C55" s="8" t="s">
        <v>15</v>
      </c>
      <c r="D55" s="8" t="s">
        <v>16</v>
      </c>
      <c r="E55" s="8">
        <v>114.4</v>
      </c>
      <c r="F55" s="8">
        <v>57.2</v>
      </c>
      <c r="G55" s="8">
        <v>76.86</v>
      </c>
      <c r="H55" s="8">
        <f t="shared" si="2"/>
        <v>38.43</v>
      </c>
      <c r="I55" s="11">
        <f t="shared" si="3"/>
        <v>67.03</v>
      </c>
      <c r="J55" s="8">
        <v>52</v>
      </c>
      <c r="K55" s="13"/>
    </row>
    <row r="56" spans="1:11">
      <c r="A56" s="8" t="s">
        <v>120</v>
      </c>
      <c r="B56" s="8" t="s">
        <v>121</v>
      </c>
      <c r="C56" s="8" t="s">
        <v>15</v>
      </c>
      <c r="D56" s="8" t="s">
        <v>16</v>
      </c>
      <c r="E56" s="8">
        <v>113.3</v>
      </c>
      <c r="F56" s="8">
        <v>56.65</v>
      </c>
      <c r="G56" s="8">
        <v>77.25</v>
      </c>
      <c r="H56" s="8">
        <f t="shared" si="2"/>
        <v>38.625</v>
      </c>
      <c r="I56" s="11">
        <f t="shared" si="3"/>
        <v>66.95</v>
      </c>
      <c r="J56" s="8">
        <v>53</v>
      </c>
      <c r="K56" s="13"/>
    </row>
    <row r="57" spans="1:11">
      <c r="A57" s="8" t="s">
        <v>122</v>
      </c>
      <c r="B57" s="8" t="s">
        <v>123</v>
      </c>
      <c r="C57" s="8" t="s">
        <v>15</v>
      </c>
      <c r="D57" s="8" t="s">
        <v>16</v>
      </c>
      <c r="E57" s="8">
        <v>109.8</v>
      </c>
      <c r="F57" s="8">
        <v>54.9</v>
      </c>
      <c r="G57" s="8">
        <v>78.96</v>
      </c>
      <c r="H57" s="8">
        <f t="shared" si="2"/>
        <v>39.48</v>
      </c>
      <c r="I57" s="11">
        <f t="shared" si="3"/>
        <v>66.93</v>
      </c>
      <c r="J57" s="8">
        <v>54</v>
      </c>
      <c r="K57" s="13"/>
    </row>
    <row r="58" spans="1:11">
      <c r="A58" s="8" t="s">
        <v>124</v>
      </c>
      <c r="B58" s="8" t="s">
        <v>125</v>
      </c>
      <c r="C58" s="8" t="s">
        <v>15</v>
      </c>
      <c r="D58" s="8" t="s">
        <v>16</v>
      </c>
      <c r="E58" s="8">
        <v>113.2</v>
      </c>
      <c r="F58" s="8">
        <v>56.6</v>
      </c>
      <c r="G58" s="8">
        <v>77.24</v>
      </c>
      <c r="H58" s="8">
        <f t="shared" si="2"/>
        <v>38.62</v>
      </c>
      <c r="I58" s="11">
        <f t="shared" si="3"/>
        <v>66.92</v>
      </c>
      <c r="J58" s="8">
        <v>55</v>
      </c>
      <c r="K58" s="13"/>
    </row>
    <row r="59" spans="1:11">
      <c r="A59" s="8" t="s">
        <v>126</v>
      </c>
      <c r="B59" s="8" t="s">
        <v>127</v>
      </c>
      <c r="C59" s="8" t="s">
        <v>15</v>
      </c>
      <c r="D59" s="8" t="s">
        <v>16</v>
      </c>
      <c r="E59" s="8">
        <v>109.4</v>
      </c>
      <c r="F59" s="8">
        <v>54.7</v>
      </c>
      <c r="G59" s="8">
        <v>79</v>
      </c>
      <c r="H59" s="8">
        <f t="shared" si="2"/>
        <v>39.5</v>
      </c>
      <c r="I59" s="11">
        <f t="shared" si="3"/>
        <v>66.85</v>
      </c>
      <c r="J59" s="8">
        <v>56</v>
      </c>
      <c r="K59" s="13"/>
    </row>
    <row r="60" spans="1:11">
      <c r="A60" s="8" t="s">
        <v>128</v>
      </c>
      <c r="B60" s="8" t="s">
        <v>129</v>
      </c>
      <c r="C60" s="8" t="s">
        <v>15</v>
      </c>
      <c r="D60" s="8" t="s">
        <v>16</v>
      </c>
      <c r="E60" s="8">
        <v>118.7</v>
      </c>
      <c r="F60" s="8">
        <v>59.35</v>
      </c>
      <c r="G60" s="8">
        <v>73.68</v>
      </c>
      <c r="H60" s="8">
        <f t="shared" si="2"/>
        <v>36.84</v>
      </c>
      <c r="I60" s="11">
        <f t="shared" si="3"/>
        <v>66.515</v>
      </c>
      <c r="J60" s="8">
        <v>57</v>
      </c>
      <c r="K60" s="13"/>
    </row>
    <row r="61" spans="1:11">
      <c r="A61" s="8" t="s">
        <v>130</v>
      </c>
      <c r="B61" s="8" t="s">
        <v>131</v>
      </c>
      <c r="C61" s="8" t="s">
        <v>15</v>
      </c>
      <c r="D61" s="8" t="s">
        <v>16</v>
      </c>
      <c r="E61" s="8">
        <v>110.7</v>
      </c>
      <c r="F61" s="8">
        <v>55.35</v>
      </c>
      <c r="G61" s="8">
        <v>77.5</v>
      </c>
      <c r="H61" s="8">
        <f t="shared" si="2"/>
        <v>38.75</v>
      </c>
      <c r="I61" s="11">
        <f t="shared" si="3"/>
        <v>66.425</v>
      </c>
      <c r="J61" s="8">
        <v>58</v>
      </c>
      <c r="K61" s="13"/>
    </row>
    <row r="62" spans="1:11">
      <c r="A62" s="8" t="s">
        <v>132</v>
      </c>
      <c r="B62" s="8" t="s">
        <v>133</v>
      </c>
      <c r="C62" s="8" t="s">
        <v>15</v>
      </c>
      <c r="D62" s="8" t="s">
        <v>16</v>
      </c>
      <c r="E62" s="8">
        <v>110.8</v>
      </c>
      <c r="F62" s="8">
        <v>55.4</v>
      </c>
      <c r="G62" s="8">
        <v>77.15</v>
      </c>
      <c r="H62" s="8">
        <f t="shared" si="2"/>
        <v>38.575</v>
      </c>
      <c r="I62" s="11">
        <f t="shared" si="3"/>
        <v>66.275</v>
      </c>
      <c r="J62" s="8">
        <v>59</v>
      </c>
      <c r="K62" s="13"/>
    </row>
    <row r="63" spans="1:11">
      <c r="A63" s="8" t="s">
        <v>134</v>
      </c>
      <c r="B63" s="8" t="s">
        <v>135</v>
      </c>
      <c r="C63" s="8" t="s">
        <v>15</v>
      </c>
      <c r="D63" s="8" t="s">
        <v>16</v>
      </c>
      <c r="E63" s="8">
        <v>110</v>
      </c>
      <c r="F63" s="8">
        <v>55</v>
      </c>
      <c r="G63" s="8">
        <v>77.36</v>
      </c>
      <c r="H63" s="8">
        <f t="shared" si="2"/>
        <v>38.68</v>
      </c>
      <c r="I63" s="11">
        <f t="shared" si="3"/>
        <v>66.18</v>
      </c>
      <c r="J63" s="8">
        <v>60</v>
      </c>
      <c r="K63" s="13"/>
    </row>
    <row r="64" spans="1:11">
      <c r="A64" s="8" t="s">
        <v>136</v>
      </c>
      <c r="B64" s="8" t="s">
        <v>137</v>
      </c>
      <c r="C64" s="8" t="s">
        <v>15</v>
      </c>
      <c r="D64" s="8" t="s">
        <v>16</v>
      </c>
      <c r="E64" s="8">
        <v>109.5</v>
      </c>
      <c r="F64" s="8">
        <v>54.75</v>
      </c>
      <c r="G64" s="8">
        <v>77.14</v>
      </c>
      <c r="H64" s="8">
        <f t="shared" si="2"/>
        <v>38.57</v>
      </c>
      <c r="I64" s="11">
        <f t="shared" si="3"/>
        <v>65.945</v>
      </c>
      <c r="J64" s="8">
        <v>61</v>
      </c>
      <c r="K64" s="13"/>
    </row>
    <row r="65" spans="1:11">
      <c r="A65" s="8" t="s">
        <v>138</v>
      </c>
      <c r="B65" s="8" t="s">
        <v>139</v>
      </c>
      <c r="C65" s="8" t="s">
        <v>15</v>
      </c>
      <c r="D65" s="8" t="s">
        <v>16</v>
      </c>
      <c r="E65" s="8">
        <v>109.1</v>
      </c>
      <c r="F65" s="8">
        <v>54.55</v>
      </c>
      <c r="G65" s="8">
        <v>77.24</v>
      </c>
      <c r="H65" s="8">
        <f t="shared" si="2"/>
        <v>38.62</v>
      </c>
      <c r="I65" s="11">
        <f t="shared" si="3"/>
        <v>65.895</v>
      </c>
      <c r="J65" s="8">
        <v>62</v>
      </c>
      <c r="K65" s="13"/>
    </row>
    <row r="66" spans="1:11">
      <c r="A66" s="8" t="s">
        <v>140</v>
      </c>
      <c r="B66" s="8" t="s">
        <v>141</v>
      </c>
      <c r="C66" s="8" t="s">
        <v>15</v>
      </c>
      <c r="D66" s="8" t="s">
        <v>16</v>
      </c>
      <c r="E66" s="8">
        <v>121.7</v>
      </c>
      <c r="F66" s="8">
        <v>60.85</v>
      </c>
      <c r="G66" s="8">
        <v>70.74</v>
      </c>
      <c r="H66" s="8">
        <f t="shared" si="2"/>
        <v>35.37</v>
      </c>
      <c r="I66" s="11">
        <f t="shared" si="3"/>
        <v>65.795</v>
      </c>
      <c r="J66" s="8">
        <v>63</v>
      </c>
      <c r="K66" s="13"/>
    </row>
    <row r="67" spans="1:11">
      <c r="A67" s="8" t="s">
        <v>142</v>
      </c>
      <c r="B67" s="8" t="s">
        <v>143</v>
      </c>
      <c r="C67" s="8" t="s">
        <v>15</v>
      </c>
      <c r="D67" s="8" t="s">
        <v>16</v>
      </c>
      <c r="E67" s="8">
        <v>109.9</v>
      </c>
      <c r="F67" s="8">
        <v>54.95</v>
      </c>
      <c r="G67" s="8">
        <v>76.63</v>
      </c>
      <c r="H67" s="8">
        <f t="shared" si="2"/>
        <v>38.315</v>
      </c>
      <c r="I67" s="11">
        <f t="shared" si="3"/>
        <v>65.79</v>
      </c>
      <c r="J67" s="8">
        <v>64</v>
      </c>
      <c r="K67" s="13"/>
    </row>
    <row r="68" spans="1:11">
      <c r="A68" s="8" t="s">
        <v>144</v>
      </c>
      <c r="B68" s="8" t="s">
        <v>145</v>
      </c>
      <c r="C68" s="8" t="s">
        <v>15</v>
      </c>
      <c r="D68" s="8" t="s">
        <v>16</v>
      </c>
      <c r="E68" s="8">
        <v>113.8</v>
      </c>
      <c r="F68" s="8">
        <v>56.9</v>
      </c>
      <c r="G68" s="8">
        <v>74.56</v>
      </c>
      <c r="H68" s="8">
        <f t="shared" ref="H68:H78" si="4">G68*0.5</f>
        <v>37.28</v>
      </c>
      <c r="I68" s="11">
        <f t="shared" ref="I68:I78" si="5">F68/2+H68</f>
        <v>65.73</v>
      </c>
      <c r="J68" s="8">
        <v>65</v>
      </c>
      <c r="K68" s="13"/>
    </row>
    <row r="69" spans="1:11">
      <c r="A69" s="8" t="s">
        <v>146</v>
      </c>
      <c r="B69" s="8" t="s">
        <v>147</v>
      </c>
      <c r="C69" s="8" t="s">
        <v>15</v>
      </c>
      <c r="D69" s="8" t="s">
        <v>16</v>
      </c>
      <c r="E69" s="8">
        <v>116.6</v>
      </c>
      <c r="F69" s="8">
        <v>58.3</v>
      </c>
      <c r="G69" s="8">
        <v>72.84</v>
      </c>
      <c r="H69" s="8">
        <f t="shared" si="4"/>
        <v>36.42</v>
      </c>
      <c r="I69" s="11">
        <f t="shared" si="5"/>
        <v>65.57</v>
      </c>
      <c r="J69" s="8">
        <v>66</v>
      </c>
      <c r="K69" s="13"/>
    </row>
    <row r="70" spans="1:11">
      <c r="A70" s="8" t="s">
        <v>148</v>
      </c>
      <c r="B70" s="8" t="s">
        <v>149</v>
      </c>
      <c r="C70" s="8" t="s">
        <v>15</v>
      </c>
      <c r="D70" s="8" t="s">
        <v>16</v>
      </c>
      <c r="E70" s="8">
        <v>109.7</v>
      </c>
      <c r="F70" s="8">
        <v>54.85</v>
      </c>
      <c r="G70" s="8">
        <v>75.69</v>
      </c>
      <c r="H70" s="8">
        <f t="shared" si="4"/>
        <v>37.845</v>
      </c>
      <c r="I70" s="11">
        <f t="shared" si="5"/>
        <v>65.27</v>
      </c>
      <c r="J70" s="8">
        <v>67</v>
      </c>
      <c r="K70" s="13"/>
    </row>
    <row r="71" spans="1:11">
      <c r="A71" s="8" t="s">
        <v>150</v>
      </c>
      <c r="B71" s="8" t="s">
        <v>151</v>
      </c>
      <c r="C71" s="8" t="s">
        <v>15</v>
      </c>
      <c r="D71" s="8" t="s">
        <v>16</v>
      </c>
      <c r="E71" s="8">
        <v>109.5</v>
      </c>
      <c r="F71" s="8">
        <v>54.75</v>
      </c>
      <c r="G71" s="8">
        <v>75.56</v>
      </c>
      <c r="H71" s="8">
        <f t="shared" si="4"/>
        <v>37.78</v>
      </c>
      <c r="I71" s="11">
        <f t="shared" si="5"/>
        <v>65.155</v>
      </c>
      <c r="J71" s="8">
        <v>68</v>
      </c>
      <c r="K71" s="13"/>
    </row>
    <row r="72" spans="1:11">
      <c r="A72" s="8" t="s">
        <v>152</v>
      </c>
      <c r="B72" s="8" t="s">
        <v>153</v>
      </c>
      <c r="C72" s="8" t="s">
        <v>15</v>
      </c>
      <c r="D72" s="8" t="s">
        <v>16</v>
      </c>
      <c r="E72" s="8">
        <v>114.4</v>
      </c>
      <c r="F72" s="8">
        <v>57.2</v>
      </c>
      <c r="G72" s="8">
        <v>73.02</v>
      </c>
      <c r="H72" s="8">
        <f t="shared" si="4"/>
        <v>36.51</v>
      </c>
      <c r="I72" s="11">
        <f t="shared" si="5"/>
        <v>65.11</v>
      </c>
      <c r="J72" s="8">
        <v>69</v>
      </c>
      <c r="K72" s="13"/>
    </row>
    <row r="73" spans="1:11">
      <c r="A73" s="8" t="s">
        <v>154</v>
      </c>
      <c r="B73" s="8" t="s">
        <v>155</v>
      </c>
      <c r="C73" s="8" t="s">
        <v>15</v>
      </c>
      <c r="D73" s="8" t="s">
        <v>16</v>
      </c>
      <c r="E73" s="8">
        <v>117</v>
      </c>
      <c r="F73" s="8">
        <v>58.5</v>
      </c>
      <c r="G73" s="8">
        <v>69.62</v>
      </c>
      <c r="H73" s="8">
        <f t="shared" si="4"/>
        <v>34.81</v>
      </c>
      <c r="I73" s="11">
        <f t="shared" si="5"/>
        <v>64.06</v>
      </c>
      <c r="J73" s="8">
        <v>70</v>
      </c>
      <c r="K73" s="13"/>
    </row>
    <row r="74" spans="1:11">
      <c r="A74" s="8" t="s">
        <v>156</v>
      </c>
      <c r="B74" s="8" t="s">
        <v>157</v>
      </c>
      <c r="C74" s="8" t="s">
        <v>15</v>
      </c>
      <c r="D74" s="8" t="s">
        <v>16</v>
      </c>
      <c r="E74" s="8">
        <v>115.7</v>
      </c>
      <c r="F74" s="8">
        <v>57.85</v>
      </c>
      <c r="G74" s="8">
        <v>69.8</v>
      </c>
      <c r="H74" s="8">
        <f t="shared" si="4"/>
        <v>34.9</v>
      </c>
      <c r="I74" s="11">
        <f t="shared" si="5"/>
        <v>63.825</v>
      </c>
      <c r="J74" s="8">
        <v>71</v>
      </c>
      <c r="K74" s="13"/>
    </row>
    <row r="75" spans="1:11">
      <c r="A75" s="8" t="s">
        <v>158</v>
      </c>
      <c r="B75" s="8" t="s">
        <v>159</v>
      </c>
      <c r="C75" s="8" t="s">
        <v>15</v>
      </c>
      <c r="D75" s="8" t="s">
        <v>16</v>
      </c>
      <c r="E75" s="8">
        <v>111.3</v>
      </c>
      <c r="F75" s="8">
        <v>55.65</v>
      </c>
      <c r="G75" s="8">
        <v>71.17</v>
      </c>
      <c r="H75" s="8">
        <f t="shared" si="4"/>
        <v>35.585</v>
      </c>
      <c r="I75" s="11">
        <f t="shared" si="5"/>
        <v>63.41</v>
      </c>
      <c r="J75" s="8">
        <v>72</v>
      </c>
      <c r="K75" s="13"/>
    </row>
    <row r="76" spans="1:11">
      <c r="A76" s="8" t="s">
        <v>160</v>
      </c>
      <c r="B76" s="8" t="s">
        <v>161</v>
      </c>
      <c r="C76" s="8" t="s">
        <v>15</v>
      </c>
      <c r="D76" s="8" t="s">
        <v>16</v>
      </c>
      <c r="E76" s="8">
        <v>116.6</v>
      </c>
      <c r="F76" s="8">
        <v>58.3</v>
      </c>
      <c r="G76" s="8">
        <v>68.44</v>
      </c>
      <c r="H76" s="8">
        <f t="shared" si="4"/>
        <v>34.22</v>
      </c>
      <c r="I76" s="11">
        <f t="shared" si="5"/>
        <v>63.37</v>
      </c>
      <c r="J76" s="8">
        <v>73</v>
      </c>
      <c r="K76" s="13"/>
    </row>
    <row r="77" spans="1:11">
      <c r="A77" s="8" t="s">
        <v>162</v>
      </c>
      <c r="B77" s="8" t="s">
        <v>163</v>
      </c>
      <c r="C77" s="8" t="s">
        <v>15</v>
      </c>
      <c r="D77" s="8" t="s">
        <v>16</v>
      </c>
      <c r="E77" s="8">
        <v>113.9</v>
      </c>
      <c r="F77" s="8">
        <v>56.95</v>
      </c>
      <c r="G77" s="8">
        <v>69.34</v>
      </c>
      <c r="H77" s="8">
        <f t="shared" si="4"/>
        <v>34.67</v>
      </c>
      <c r="I77" s="11">
        <f t="shared" si="5"/>
        <v>63.145</v>
      </c>
      <c r="J77" s="8">
        <v>74</v>
      </c>
      <c r="K77" s="13"/>
    </row>
    <row r="78" spans="1:11">
      <c r="A78" s="8" t="s">
        <v>164</v>
      </c>
      <c r="B78" s="8" t="s">
        <v>165</v>
      </c>
      <c r="C78" s="8" t="s">
        <v>15</v>
      </c>
      <c r="D78" s="8" t="s">
        <v>16</v>
      </c>
      <c r="E78" s="8">
        <v>111.7</v>
      </c>
      <c r="F78" s="8">
        <v>55.85</v>
      </c>
      <c r="G78" s="8">
        <v>65.6</v>
      </c>
      <c r="H78" s="8">
        <f t="shared" si="4"/>
        <v>32.8</v>
      </c>
      <c r="I78" s="11">
        <f t="shared" si="5"/>
        <v>60.725</v>
      </c>
      <c r="J78" s="8">
        <v>75</v>
      </c>
      <c r="K78" s="13"/>
    </row>
    <row r="79" spans="1:11">
      <c r="A79" s="8" t="s">
        <v>166</v>
      </c>
      <c r="B79" s="8" t="s">
        <v>167</v>
      </c>
      <c r="C79" s="8" t="s">
        <v>15</v>
      </c>
      <c r="D79" s="8" t="s">
        <v>16</v>
      </c>
      <c r="E79" s="8">
        <v>122.7</v>
      </c>
      <c r="F79" s="8">
        <v>61.35</v>
      </c>
      <c r="G79" s="8">
        <v>-1</v>
      </c>
      <c r="H79" s="8"/>
      <c r="I79" s="11"/>
      <c r="J79" s="8">
        <v>-1</v>
      </c>
      <c r="K79" s="13"/>
    </row>
    <row r="80" spans="1:11">
      <c r="A80" s="8" t="s">
        <v>168</v>
      </c>
      <c r="B80" s="8" t="s">
        <v>169</v>
      </c>
      <c r="C80" s="8" t="s">
        <v>15</v>
      </c>
      <c r="D80" s="8" t="s">
        <v>16</v>
      </c>
      <c r="E80" s="8">
        <v>116.1</v>
      </c>
      <c r="F80" s="8">
        <v>58.05</v>
      </c>
      <c r="G80" s="8">
        <v>-1</v>
      </c>
      <c r="H80" s="8"/>
      <c r="I80" s="11"/>
      <c r="J80" s="8">
        <v>-1</v>
      </c>
      <c r="K80" s="13"/>
    </row>
    <row r="81" spans="1:11">
      <c r="A81" s="8" t="s">
        <v>170</v>
      </c>
      <c r="B81" s="8" t="s">
        <v>171</v>
      </c>
      <c r="C81" s="8" t="s">
        <v>15</v>
      </c>
      <c r="D81" s="8" t="s">
        <v>16</v>
      </c>
      <c r="E81" s="8">
        <v>111.2</v>
      </c>
      <c r="F81" s="8">
        <v>55.6</v>
      </c>
      <c r="G81" s="8">
        <v>-1</v>
      </c>
      <c r="H81" s="8"/>
      <c r="I81" s="11"/>
      <c r="J81" s="8">
        <v>-1</v>
      </c>
      <c r="K81" s="13"/>
    </row>
    <row r="82" spans="1:11">
      <c r="A82" s="8" t="s">
        <v>172</v>
      </c>
      <c r="B82" s="8" t="s">
        <v>173</v>
      </c>
      <c r="C82" s="8" t="s">
        <v>15</v>
      </c>
      <c r="D82" s="8" t="s">
        <v>16</v>
      </c>
      <c r="E82" s="8">
        <v>109.4</v>
      </c>
      <c r="F82" s="8">
        <v>54.7</v>
      </c>
      <c r="G82" s="8">
        <v>-1</v>
      </c>
      <c r="H82" s="8"/>
      <c r="I82" s="11"/>
      <c r="J82" s="8">
        <v>-1</v>
      </c>
      <c r="K82" s="13"/>
    </row>
    <row r="83" spans="1:11">
      <c r="A83" s="8" t="s">
        <v>174</v>
      </c>
      <c r="B83" s="8" t="s">
        <v>175</v>
      </c>
      <c r="C83" s="8" t="s">
        <v>176</v>
      </c>
      <c r="D83" s="8" t="s">
        <v>16</v>
      </c>
      <c r="E83" s="8">
        <v>137.3</v>
      </c>
      <c r="F83" s="8">
        <v>68.65</v>
      </c>
      <c r="G83" s="8">
        <v>83.06</v>
      </c>
      <c r="H83" s="8">
        <f t="shared" ref="H83:H94" si="6">G83*0.6</f>
        <v>49.836</v>
      </c>
      <c r="I83" s="11">
        <f t="shared" ref="I83:I94" si="7">F83*0.4+H83</f>
        <v>77.296</v>
      </c>
      <c r="J83" s="8">
        <v>1</v>
      </c>
      <c r="K83" s="12" t="s">
        <v>17</v>
      </c>
    </row>
    <row r="84" spans="1:11">
      <c r="A84" s="8" t="s">
        <v>177</v>
      </c>
      <c r="B84" s="8" t="s">
        <v>178</v>
      </c>
      <c r="C84" s="8" t="s">
        <v>176</v>
      </c>
      <c r="D84" s="8" t="s">
        <v>16</v>
      </c>
      <c r="E84" s="8">
        <v>120.8</v>
      </c>
      <c r="F84" s="8">
        <v>60.4</v>
      </c>
      <c r="G84" s="8">
        <v>83.96</v>
      </c>
      <c r="H84" s="8">
        <f t="shared" si="6"/>
        <v>50.376</v>
      </c>
      <c r="I84" s="11">
        <f t="shared" si="7"/>
        <v>74.536</v>
      </c>
      <c r="J84" s="8">
        <v>2</v>
      </c>
      <c r="K84" s="12" t="s">
        <v>17</v>
      </c>
    </row>
    <row r="85" spans="1:11">
      <c r="A85" s="8" t="s">
        <v>179</v>
      </c>
      <c r="B85" s="8" t="s">
        <v>180</v>
      </c>
      <c r="C85" s="8" t="s">
        <v>176</v>
      </c>
      <c r="D85" s="8" t="s">
        <v>16</v>
      </c>
      <c r="E85" s="8">
        <v>121.5</v>
      </c>
      <c r="F85" s="8">
        <v>60.75</v>
      </c>
      <c r="G85" s="8">
        <v>82.08</v>
      </c>
      <c r="H85" s="8">
        <f t="shared" si="6"/>
        <v>49.248</v>
      </c>
      <c r="I85" s="11">
        <f t="shared" si="7"/>
        <v>73.548</v>
      </c>
      <c r="J85" s="8">
        <v>3</v>
      </c>
      <c r="K85" s="12" t="s">
        <v>17</v>
      </c>
    </row>
    <row r="86" spans="1:11">
      <c r="A86" s="8" t="s">
        <v>181</v>
      </c>
      <c r="B86" s="8" t="s">
        <v>182</v>
      </c>
      <c r="C86" s="8" t="s">
        <v>176</v>
      </c>
      <c r="D86" s="8" t="s">
        <v>16</v>
      </c>
      <c r="E86" s="8">
        <v>110.8</v>
      </c>
      <c r="F86" s="8">
        <v>55.4</v>
      </c>
      <c r="G86" s="8">
        <v>83.42</v>
      </c>
      <c r="H86" s="8">
        <f t="shared" si="6"/>
        <v>50.052</v>
      </c>
      <c r="I86" s="11">
        <f t="shared" si="7"/>
        <v>72.212</v>
      </c>
      <c r="J86" s="8">
        <v>4</v>
      </c>
      <c r="K86" s="12" t="s">
        <v>17</v>
      </c>
    </row>
    <row r="87" spans="1:11">
      <c r="A87" s="8" t="s">
        <v>183</v>
      </c>
      <c r="B87" s="8" t="s">
        <v>184</v>
      </c>
      <c r="C87" s="8" t="s">
        <v>176</v>
      </c>
      <c r="D87" s="8" t="s">
        <v>16</v>
      </c>
      <c r="E87" s="8">
        <v>112.4</v>
      </c>
      <c r="F87" s="8">
        <v>56.2</v>
      </c>
      <c r="G87" s="8">
        <v>81.4</v>
      </c>
      <c r="H87" s="8">
        <f t="shared" si="6"/>
        <v>48.84</v>
      </c>
      <c r="I87" s="11">
        <f t="shared" si="7"/>
        <v>71.32</v>
      </c>
      <c r="J87" s="8">
        <v>5</v>
      </c>
      <c r="K87" s="12" t="s">
        <v>17</v>
      </c>
    </row>
    <row r="88" spans="1:11">
      <c r="A88" s="8" t="s">
        <v>185</v>
      </c>
      <c r="B88" s="8" t="s">
        <v>186</v>
      </c>
      <c r="C88" s="8" t="s">
        <v>176</v>
      </c>
      <c r="D88" s="8" t="s">
        <v>16</v>
      </c>
      <c r="E88" s="8">
        <v>111.6</v>
      </c>
      <c r="F88" s="8">
        <v>55.8</v>
      </c>
      <c r="G88" s="8">
        <v>81.36</v>
      </c>
      <c r="H88" s="8">
        <f t="shared" si="6"/>
        <v>48.816</v>
      </c>
      <c r="I88" s="11">
        <f t="shared" si="7"/>
        <v>71.136</v>
      </c>
      <c r="J88" s="8">
        <v>6</v>
      </c>
      <c r="K88" s="12" t="s">
        <v>17</v>
      </c>
    </row>
    <row r="89" spans="1:11">
      <c r="A89" s="8" t="s">
        <v>187</v>
      </c>
      <c r="B89" s="8" t="s">
        <v>188</v>
      </c>
      <c r="C89" s="8" t="s">
        <v>176</v>
      </c>
      <c r="D89" s="8" t="s">
        <v>16</v>
      </c>
      <c r="E89" s="8">
        <v>105.7</v>
      </c>
      <c r="F89" s="8">
        <v>52.85</v>
      </c>
      <c r="G89" s="8">
        <v>82.56</v>
      </c>
      <c r="H89" s="8">
        <f t="shared" si="6"/>
        <v>49.536</v>
      </c>
      <c r="I89" s="11">
        <f t="shared" si="7"/>
        <v>70.676</v>
      </c>
      <c r="J89" s="8">
        <v>7</v>
      </c>
      <c r="K89" s="12" t="s">
        <v>17</v>
      </c>
    </row>
    <row r="90" spans="1:11">
      <c r="A90" s="8" t="s">
        <v>189</v>
      </c>
      <c r="B90" s="8" t="s">
        <v>190</v>
      </c>
      <c r="C90" s="8" t="s">
        <v>176</v>
      </c>
      <c r="D90" s="8" t="s">
        <v>16</v>
      </c>
      <c r="E90" s="8">
        <v>109.9</v>
      </c>
      <c r="F90" s="8">
        <v>54.95</v>
      </c>
      <c r="G90" s="8">
        <v>80.78</v>
      </c>
      <c r="H90" s="8">
        <f t="shared" si="6"/>
        <v>48.468</v>
      </c>
      <c r="I90" s="11">
        <f t="shared" si="7"/>
        <v>70.448</v>
      </c>
      <c r="J90" s="8">
        <v>8</v>
      </c>
      <c r="K90" s="12" t="s">
        <v>17</v>
      </c>
    </row>
    <row r="91" spans="1:11">
      <c r="A91" s="8" t="s">
        <v>191</v>
      </c>
      <c r="B91" s="8" t="s">
        <v>192</v>
      </c>
      <c r="C91" s="8" t="s">
        <v>176</v>
      </c>
      <c r="D91" s="8" t="s">
        <v>16</v>
      </c>
      <c r="E91" s="8">
        <v>99.7</v>
      </c>
      <c r="F91" s="8">
        <v>49.85</v>
      </c>
      <c r="G91" s="8">
        <v>84.06</v>
      </c>
      <c r="H91" s="8">
        <f t="shared" si="6"/>
        <v>50.436</v>
      </c>
      <c r="I91" s="11">
        <f t="shared" si="7"/>
        <v>70.376</v>
      </c>
      <c r="J91" s="8">
        <v>9</v>
      </c>
      <c r="K91" s="12" t="s">
        <v>17</v>
      </c>
    </row>
    <row r="92" spans="1:11">
      <c r="A92" s="8" t="s">
        <v>193</v>
      </c>
      <c r="B92" s="8" t="s">
        <v>194</v>
      </c>
      <c r="C92" s="8" t="s">
        <v>176</v>
      </c>
      <c r="D92" s="8" t="s">
        <v>16</v>
      </c>
      <c r="E92" s="8">
        <v>97.1</v>
      </c>
      <c r="F92" s="8">
        <v>48.55</v>
      </c>
      <c r="G92" s="8">
        <v>84.62</v>
      </c>
      <c r="H92" s="8">
        <f t="shared" si="6"/>
        <v>50.772</v>
      </c>
      <c r="I92" s="11">
        <f t="shared" si="7"/>
        <v>70.192</v>
      </c>
      <c r="J92" s="8">
        <v>10</v>
      </c>
      <c r="K92" s="12" t="s">
        <v>17</v>
      </c>
    </row>
    <row r="93" spans="1:11">
      <c r="A93" s="8" t="s">
        <v>195</v>
      </c>
      <c r="B93" s="8" t="s">
        <v>196</v>
      </c>
      <c r="C93" s="8" t="s">
        <v>176</v>
      </c>
      <c r="D93" s="8" t="s">
        <v>16</v>
      </c>
      <c r="E93" s="8">
        <v>96.5</v>
      </c>
      <c r="F93" s="8">
        <v>48.25</v>
      </c>
      <c r="G93" s="8">
        <v>81.56</v>
      </c>
      <c r="H93" s="8">
        <f t="shared" si="6"/>
        <v>48.936</v>
      </c>
      <c r="I93" s="11">
        <f t="shared" si="7"/>
        <v>68.236</v>
      </c>
      <c r="J93" s="8">
        <v>11</v>
      </c>
      <c r="K93" s="12" t="s">
        <v>17</v>
      </c>
    </row>
    <row r="94" spans="1:11">
      <c r="A94" s="8" t="s">
        <v>197</v>
      </c>
      <c r="B94" s="8" t="s">
        <v>198</v>
      </c>
      <c r="C94" s="8" t="s">
        <v>176</v>
      </c>
      <c r="D94" s="8" t="s">
        <v>16</v>
      </c>
      <c r="E94" s="8">
        <v>89</v>
      </c>
      <c r="F94" s="8">
        <v>44.5</v>
      </c>
      <c r="G94" s="8">
        <v>80.94</v>
      </c>
      <c r="H94" s="8">
        <f t="shared" si="6"/>
        <v>48.564</v>
      </c>
      <c r="I94" s="11">
        <f t="shared" si="7"/>
        <v>66.364</v>
      </c>
      <c r="J94" s="8">
        <v>12</v>
      </c>
      <c r="K94" s="12" t="s">
        <v>17</v>
      </c>
    </row>
    <row r="95" spans="1:11">
      <c r="A95" s="8" t="s">
        <v>199</v>
      </c>
      <c r="B95" s="8" t="s">
        <v>200</v>
      </c>
      <c r="C95" s="8" t="s">
        <v>176</v>
      </c>
      <c r="D95" s="8" t="s">
        <v>16</v>
      </c>
      <c r="E95" s="8">
        <v>118.7</v>
      </c>
      <c r="F95" s="8">
        <v>59.35</v>
      </c>
      <c r="G95" s="8">
        <v>-1</v>
      </c>
      <c r="H95" s="8"/>
      <c r="I95" s="11"/>
      <c r="J95" s="8">
        <v>-1</v>
      </c>
      <c r="K95" s="13"/>
    </row>
    <row r="96" spans="1:11">
      <c r="A96" s="8" t="s">
        <v>201</v>
      </c>
      <c r="B96" s="8" t="s">
        <v>202</v>
      </c>
      <c r="C96" s="8" t="s">
        <v>176</v>
      </c>
      <c r="D96" s="8" t="s">
        <v>16</v>
      </c>
      <c r="E96" s="8">
        <v>103.7</v>
      </c>
      <c r="F96" s="8">
        <v>51.85</v>
      </c>
      <c r="G96" s="8">
        <v>-1</v>
      </c>
      <c r="H96" s="8"/>
      <c r="I96" s="11"/>
      <c r="J96" s="8">
        <v>-1</v>
      </c>
      <c r="K96" s="13"/>
    </row>
    <row r="97" spans="1:11">
      <c r="A97" s="8" t="s">
        <v>203</v>
      </c>
      <c r="B97" s="8" t="s">
        <v>204</v>
      </c>
      <c r="C97" s="8" t="s">
        <v>176</v>
      </c>
      <c r="D97" s="8" t="s">
        <v>16</v>
      </c>
      <c r="E97" s="8">
        <v>103</v>
      </c>
      <c r="F97" s="8">
        <v>51.5</v>
      </c>
      <c r="G97" s="8">
        <v>-1</v>
      </c>
      <c r="H97" s="8"/>
      <c r="I97" s="11"/>
      <c r="J97" s="8">
        <v>-1</v>
      </c>
      <c r="K97" s="13"/>
    </row>
    <row r="98" spans="1:11">
      <c r="A98" s="8" t="s">
        <v>205</v>
      </c>
      <c r="B98" s="8" t="s">
        <v>206</v>
      </c>
      <c r="C98" s="8" t="s">
        <v>207</v>
      </c>
      <c r="D98" s="8" t="s">
        <v>16</v>
      </c>
      <c r="E98" s="8">
        <v>118.8</v>
      </c>
      <c r="F98" s="8">
        <v>59.4</v>
      </c>
      <c r="G98" s="8">
        <v>83.42</v>
      </c>
      <c r="H98" s="8">
        <f t="shared" ref="H98:H106" si="8">G98*0.6</f>
        <v>50.052</v>
      </c>
      <c r="I98" s="11">
        <f t="shared" ref="I98:I106" si="9">F98*0.4+H98</f>
        <v>73.812</v>
      </c>
      <c r="J98" s="8">
        <v>1</v>
      </c>
      <c r="K98" s="12" t="s">
        <v>17</v>
      </c>
    </row>
    <row r="99" spans="1:11">
      <c r="A99" s="8" t="s">
        <v>208</v>
      </c>
      <c r="B99" s="8" t="s">
        <v>209</v>
      </c>
      <c r="C99" s="8" t="s">
        <v>207</v>
      </c>
      <c r="D99" s="8" t="s">
        <v>16</v>
      </c>
      <c r="E99" s="8">
        <v>118.2</v>
      </c>
      <c r="F99" s="8">
        <v>59.1</v>
      </c>
      <c r="G99" s="8">
        <v>78.98</v>
      </c>
      <c r="H99" s="8">
        <f t="shared" si="8"/>
        <v>47.388</v>
      </c>
      <c r="I99" s="11">
        <f t="shared" si="9"/>
        <v>71.028</v>
      </c>
      <c r="J99" s="8">
        <v>2</v>
      </c>
      <c r="K99" s="12" t="s">
        <v>17</v>
      </c>
    </row>
    <row r="100" spans="1:11">
      <c r="A100" s="8" t="s">
        <v>210</v>
      </c>
      <c r="B100" s="8" t="s">
        <v>211</v>
      </c>
      <c r="C100" s="8" t="s">
        <v>207</v>
      </c>
      <c r="D100" s="8" t="s">
        <v>16</v>
      </c>
      <c r="E100" s="8">
        <v>104.5</v>
      </c>
      <c r="F100" s="8">
        <v>52.25</v>
      </c>
      <c r="G100" s="8">
        <v>82.72</v>
      </c>
      <c r="H100" s="8">
        <f t="shared" si="8"/>
        <v>49.632</v>
      </c>
      <c r="I100" s="11">
        <f t="shared" si="9"/>
        <v>70.532</v>
      </c>
      <c r="J100" s="8">
        <v>3</v>
      </c>
      <c r="K100" s="12" t="s">
        <v>17</v>
      </c>
    </row>
    <row r="101" spans="1:11">
      <c r="A101" s="8" t="s">
        <v>212</v>
      </c>
      <c r="B101" s="8" t="s">
        <v>213</v>
      </c>
      <c r="C101" s="8" t="s">
        <v>207</v>
      </c>
      <c r="D101" s="8" t="s">
        <v>16</v>
      </c>
      <c r="E101" s="8">
        <v>104</v>
      </c>
      <c r="F101" s="8">
        <v>52</v>
      </c>
      <c r="G101" s="8">
        <v>82.58</v>
      </c>
      <c r="H101" s="8">
        <f t="shared" si="8"/>
        <v>49.548</v>
      </c>
      <c r="I101" s="11">
        <f t="shared" si="9"/>
        <v>70.348</v>
      </c>
      <c r="J101" s="8">
        <v>4</v>
      </c>
      <c r="K101" s="12" t="s">
        <v>17</v>
      </c>
    </row>
    <row r="102" spans="1:11">
      <c r="A102" s="8" t="s">
        <v>214</v>
      </c>
      <c r="B102" s="8" t="s">
        <v>215</v>
      </c>
      <c r="C102" s="8" t="s">
        <v>207</v>
      </c>
      <c r="D102" s="8" t="s">
        <v>16</v>
      </c>
      <c r="E102" s="8">
        <v>107.6</v>
      </c>
      <c r="F102" s="8">
        <v>53.8</v>
      </c>
      <c r="G102" s="8">
        <v>79.28</v>
      </c>
      <c r="H102" s="8">
        <f t="shared" si="8"/>
        <v>47.568</v>
      </c>
      <c r="I102" s="11">
        <f t="shared" si="9"/>
        <v>69.088</v>
      </c>
      <c r="J102" s="8">
        <v>5</v>
      </c>
      <c r="K102" s="12" t="s">
        <v>17</v>
      </c>
    </row>
    <row r="103" spans="1:11">
      <c r="A103" s="8" t="s">
        <v>216</v>
      </c>
      <c r="B103" s="8" t="s">
        <v>217</v>
      </c>
      <c r="C103" s="8" t="s">
        <v>207</v>
      </c>
      <c r="D103" s="8" t="s">
        <v>16</v>
      </c>
      <c r="E103" s="8">
        <v>96.7</v>
      </c>
      <c r="F103" s="8">
        <v>48.35</v>
      </c>
      <c r="G103" s="8">
        <v>81.22</v>
      </c>
      <c r="H103" s="8">
        <f t="shared" si="8"/>
        <v>48.732</v>
      </c>
      <c r="I103" s="11">
        <f t="shared" si="9"/>
        <v>68.072</v>
      </c>
      <c r="J103" s="8">
        <v>6</v>
      </c>
      <c r="K103" s="12" t="s">
        <v>17</v>
      </c>
    </row>
    <row r="104" spans="1:11">
      <c r="A104" s="8" t="s">
        <v>218</v>
      </c>
      <c r="B104" s="8" t="s">
        <v>219</v>
      </c>
      <c r="C104" s="8" t="s">
        <v>207</v>
      </c>
      <c r="D104" s="8" t="s">
        <v>16</v>
      </c>
      <c r="E104" s="8">
        <v>100.7</v>
      </c>
      <c r="F104" s="8">
        <v>50.35</v>
      </c>
      <c r="G104" s="8">
        <v>77.84</v>
      </c>
      <c r="H104" s="8">
        <f t="shared" si="8"/>
        <v>46.704</v>
      </c>
      <c r="I104" s="11">
        <f t="shared" si="9"/>
        <v>66.844</v>
      </c>
      <c r="J104" s="8">
        <v>7</v>
      </c>
      <c r="K104" s="12" t="s">
        <v>17</v>
      </c>
    </row>
    <row r="105" spans="1:11">
      <c r="A105" s="8" t="s">
        <v>220</v>
      </c>
      <c r="B105" s="8" t="s">
        <v>221</v>
      </c>
      <c r="C105" s="8" t="s">
        <v>207</v>
      </c>
      <c r="D105" s="8" t="s">
        <v>16</v>
      </c>
      <c r="E105" s="8">
        <v>90.4</v>
      </c>
      <c r="F105" s="8">
        <v>45.2</v>
      </c>
      <c r="G105" s="8">
        <v>79.9</v>
      </c>
      <c r="H105" s="8">
        <f t="shared" si="8"/>
        <v>47.94</v>
      </c>
      <c r="I105" s="11">
        <f t="shared" si="9"/>
        <v>66.02</v>
      </c>
      <c r="J105" s="8">
        <v>8</v>
      </c>
      <c r="K105" s="12" t="s">
        <v>17</v>
      </c>
    </row>
    <row r="106" spans="1:11">
      <c r="A106" s="8" t="s">
        <v>222</v>
      </c>
      <c r="B106" s="8" t="s">
        <v>223</v>
      </c>
      <c r="C106" s="8" t="s">
        <v>207</v>
      </c>
      <c r="D106" s="8" t="s">
        <v>16</v>
      </c>
      <c r="E106" s="8">
        <v>82.8</v>
      </c>
      <c r="F106" s="8">
        <v>41.4</v>
      </c>
      <c r="G106" s="8">
        <v>75.06</v>
      </c>
      <c r="H106" s="8">
        <f t="shared" si="8"/>
        <v>45.036</v>
      </c>
      <c r="I106" s="11">
        <f t="shared" si="9"/>
        <v>61.596</v>
      </c>
      <c r="J106" s="8">
        <v>9</v>
      </c>
      <c r="K106" s="12" t="s">
        <v>17</v>
      </c>
    </row>
  </sheetData>
  <autoFilter ref="A3:J106">
    <sortState ref="A3:J106">
      <sortCondition ref="I4:I82" descending="1"/>
    </sortState>
    <extLst/>
  </autoFilter>
  <mergeCells count="3">
    <mergeCell ref="A1:J1"/>
    <mergeCell ref="A2:D2"/>
    <mergeCell ref="E2:J2"/>
  </mergeCells>
  <conditionalFormatting sqref="I83:I97">
    <cfRule type="duplicateValues" dxfId="0" priority="2"/>
  </conditionalFormatting>
  <conditionalFormatting sqref="I98:I106">
    <cfRule type="duplicateValues" dxfId="0" priority="1"/>
  </conditionalFormatting>
  <conditionalFormatting sqref="I1:I26 I29:I82 I107:I1048576">
    <cfRule type="duplicateValues" dxfId="0" priority="3"/>
  </conditionalFormatting>
  <pageMargins left="0.708661417322835" right="0.708661417322835" top="0.748031496062992" bottom="0.748031496062992" header="0.31496062992126" footer="0.31496062992126"/>
  <pageSetup paperSize="9" orientation="portrait" horizontalDpi="2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小小苏</cp:lastModifiedBy>
  <dcterms:created xsi:type="dcterms:W3CDTF">2006-09-13T11:21:00Z</dcterms:created>
  <dcterms:modified xsi:type="dcterms:W3CDTF">2019-08-03T09:35:46Z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