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activeTab="0"/>
  </bookViews>
  <sheets>
    <sheet name="考试招聘卫生事业总成绩及排名" sheetId="1" r:id="rId1"/>
  </sheets>
  <definedNames>
    <definedName name="_xlnm.Print_Titles" localSheetId="0">'考试招聘卫生事业总成绩及排名'!$2:$4</definedName>
  </definedNames>
  <calcPr fullCalcOnLoad="1"/>
</workbook>
</file>

<file path=xl/sharedStrings.xml><?xml version="1.0" encoding="utf-8"?>
<sst xmlns="http://schemas.openxmlformats.org/spreadsheetml/2006/main" count="603" uniqueCount="298">
  <si>
    <t>附件</t>
  </si>
  <si>
    <t>威远县2019年上半年面向社会公开考试招聘卫生健康事业工作人员总成绩及排名一览表</t>
  </si>
  <si>
    <t>序号</t>
  </si>
  <si>
    <t>姓名</t>
  </si>
  <si>
    <t>性别</t>
  </si>
  <si>
    <t>职位名称</t>
  </si>
  <si>
    <t>职位编号</t>
  </si>
  <si>
    <t>准考证号</t>
  </si>
  <si>
    <t>笔试成绩</t>
  </si>
  <si>
    <t>政策性加分</t>
  </si>
  <si>
    <t>笔试
总成绩</t>
  </si>
  <si>
    <t>笔试
折合成绩</t>
  </si>
  <si>
    <t>面试成绩</t>
  </si>
  <si>
    <t>面试
折合成绩</t>
  </si>
  <si>
    <t>总成绩</t>
  </si>
  <si>
    <t>排名</t>
  </si>
  <si>
    <t>备注</t>
  </si>
  <si>
    <t>余丽梅</t>
  </si>
  <si>
    <t>女</t>
  </si>
  <si>
    <t>临床医生</t>
  </si>
  <si>
    <t>7050102</t>
  </si>
  <si>
    <t>1961509010415</t>
  </si>
  <si>
    <t>饶宁</t>
  </si>
  <si>
    <t>1961509021726</t>
  </si>
  <si>
    <t>雷晓芳</t>
  </si>
  <si>
    <t>保健及护理人员</t>
  </si>
  <si>
    <t>7050201</t>
  </si>
  <si>
    <t>1961509011919</t>
  </si>
  <si>
    <t>王钊</t>
  </si>
  <si>
    <t>男</t>
  </si>
  <si>
    <t>1961509031503</t>
  </si>
  <si>
    <t>刘世华</t>
  </si>
  <si>
    <t>7050301</t>
  </si>
  <si>
    <t>1961509021307</t>
  </si>
  <si>
    <t>贺平华</t>
  </si>
  <si>
    <t>1961509010514</t>
  </si>
  <si>
    <t>蒋修洪</t>
  </si>
  <si>
    <t>1961509030608</t>
  </si>
  <si>
    <t>申丽</t>
  </si>
  <si>
    <t>1961509010719</t>
  </si>
  <si>
    <t>周庆</t>
  </si>
  <si>
    <t>1961509011623</t>
  </si>
  <si>
    <t>田恩先</t>
  </si>
  <si>
    <t>1961509020102</t>
  </si>
  <si>
    <t>廖军</t>
  </si>
  <si>
    <t>儿科医生</t>
  </si>
  <si>
    <t>7050302</t>
  </si>
  <si>
    <t>1961509031523</t>
  </si>
  <si>
    <t>唐建波</t>
  </si>
  <si>
    <t>中医医生</t>
  </si>
  <si>
    <t>7050305</t>
  </si>
  <si>
    <t>1961509012505</t>
  </si>
  <si>
    <t>巫悦文</t>
  </si>
  <si>
    <t>1961509021415</t>
  </si>
  <si>
    <t>游玲</t>
  </si>
  <si>
    <t>影像诊断医师</t>
  </si>
  <si>
    <t>7050307</t>
  </si>
  <si>
    <t>1961509012515</t>
  </si>
  <si>
    <t>舒强</t>
  </si>
  <si>
    <t>1961509010904</t>
  </si>
  <si>
    <t>焦明凤</t>
  </si>
  <si>
    <t>1961509030720</t>
  </si>
  <si>
    <t>罗敏</t>
  </si>
  <si>
    <t>护理人员</t>
  </si>
  <si>
    <t>7050308</t>
  </si>
  <si>
    <t>1961509012718</t>
  </si>
  <si>
    <t>罗茜</t>
  </si>
  <si>
    <t>1961509012307</t>
  </si>
  <si>
    <t>黄梅</t>
  </si>
  <si>
    <t>1961509022205</t>
  </si>
  <si>
    <t>唐金玉</t>
  </si>
  <si>
    <t>1961509012322</t>
  </si>
  <si>
    <t>黄桢</t>
  </si>
  <si>
    <t>7050401</t>
  </si>
  <si>
    <t>1961509010826</t>
  </si>
  <si>
    <t>周悦</t>
  </si>
  <si>
    <t>1961509021707</t>
  </si>
  <si>
    <t>刘洪</t>
  </si>
  <si>
    <t>1961509031017</t>
  </si>
  <si>
    <t>赖静</t>
  </si>
  <si>
    <t>1961509031828</t>
  </si>
  <si>
    <t>殷蕴</t>
  </si>
  <si>
    <t>1961509012801</t>
  </si>
  <si>
    <t>面试缺考</t>
  </si>
  <si>
    <t>张鸿富</t>
  </si>
  <si>
    <t>7050402</t>
  </si>
  <si>
    <t>1961509010906</t>
  </si>
  <si>
    <t>龚强</t>
  </si>
  <si>
    <t>1961509022302</t>
  </si>
  <si>
    <t>陈旭</t>
  </si>
  <si>
    <t>1961509031024</t>
  </si>
  <si>
    <t>练久录</t>
  </si>
  <si>
    <t>1961509030401</t>
  </si>
  <si>
    <t>胡琴</t>
  </si>
  <si>
    <t>药剂人员</t>
  </si>
  <si>
    <t>7050403</t>
  </si>
  <si>
    <t>1961509010111</t>
  </si>
  <si>
    <t>刘俊林</t>
  </si>
  <si>
    <t>1961509030309</t>
  </si>
  <si>
    <t>陈婷</t>
  </si>
  <si>
    <t>7050404</t>
  </si>
  <si>
    <t>1961509030620</t>
  </si>
  <si>
    <t>李晓慧</t>
  </si>
  <si>
    <t>检验人员</t>
  </si>
  <si>
    <t>7050501</t>
  </si>
  <si>
    <t>1961509022306</t>
  </si>
  <si>
    <t>叶蜓蜓</t>
  </si>
  <si>
    <t>7050502</t>
  </si>
  <si>
    <t>1961509030202</t>
  </si>
  <si>
    <t>杨卉玲</t>
  </si>
  <si>
    <t>1961509021012</t>
  </si>
  <si>
    <t>罗岩松</t>
  </si>
  <si>
    <t>1961509010529</t>
  </si>
  <si>
    <t>李忠英</t>
  </si>
  <si>
    <t>1961509032025</t>
  </si>
  <si>
    <t>谭天宇</t>
  </si>
  <si>
    <t>1961509032015</t>
  </si>
  <si>
    <t>肖惠力</t>
  </si>
  <si>
    <t>7050603</t>
  </si>
  <si>
    <t>1961509012730</t>
  </si>
  <si>
    <t>周乐</t>
  </si>
  <si>
    <t>1961509011926</t>
  </si>
  <si>
    <t>徐红艳</t>
  </si>
  <si>
    <t>1961509031502</t>
  </si>
  <si>
    <t>吴珏欣</t>
  </si>
  <si>
    <t>1961509030308</t>
  </si>
  <si>
    <t>罗莹</t>
  </si>
  <si>
    <t>1961509021528</t>
  </si>
  <si>
    <t>张巧巧</t>
  </si>
  <si>
    <t>1961509012207</t>
  </si>
  <si>
    <t>廖杰</t>
  </si>
  <si>
    <t>b超人员</t>
  </si>
  <si>
    <t>7050604</t>
  </si>
  <si>
    <t>1961509010615</t>
  </si>
  <si>
    <t>曹琬翊</t>
  </si>
  <si>
    <t>1961509020607</t>
  </si>
  <si>
    <t>袁应秋</t>
  </si>
  <si>
    <t>1961509012622</t>
  </si>
  <si>
    <t>胡潇雅</t>
  </si>
  <si>
    <t>7050605</t>
  </si>
  <si>
    <t>1961509021425</t>
  </si>
  <si>
    <t>刘婷</t>
  </si>
  <si>
    <t>1961509030907</t>
  </si>
  <si>
    <t>莫云</t>
  </si>
  <si>
    <t>1961509022105</t>
  </si>
  <si>
    <t>王海东</t>
  </si>
  <si>
    <t>7050703</t>
  </si>
  <si>
    <t>1961509012528</t>
  </si>
  <si>
    <t>陈玲</t>
  </si>
  <si>
    <t>1961509021416</t>
  </si>
  <si>
    <t>王雪欢</t>
  </si>
  <si>
    <t>1961509031506</t>
  </si>
  <si>
    <t>陈小娟</t>
  </si>
  <si>
    <t>7050802</t>
  </si>
  <si>
    <t>1961509022028</t>
  </si>
  <si>
    <t>张喻</t>
  </si>
  <si>
    <t>1961509011708</t>
  </si>
  <si>
    <t>苏杨</t>
  </si>
  <si>
    <t>1961509022312</t>
  </si>
  <si>
    <t>许家佳</t>
  </si>
  <si>
    <t>1961509031312</t>
  </si>
  <si>
    <t>秦旭</t>
  </si>
  <si>
    <t>1961509020530</t>
  </si>
  <si>
    <t>安健美</t>
  </si>
  <si>
    <t>1961509010109</t>
  </si>
  <si>
    <t>颜洁</t>
  </si>
  <si>
    <t>1961509012305</t>
  </si>
  <si>
    <t>罗雪娇</t>
  </si>
  <si>
    <t>1961509021515</t>
  </si>
  <si>
    <t>左凤君</t>
  </si>
  <si>
    <t>1961509022008</t>
  </si>
  <si>
    <t>肖威</t>
  </si>
  <si>
    <t>1961509022127</t>
  </si>
  <si>
    <t>余艳美</t>
  </si>
  <si>
    <t>7050803</t>
  </si>
  <si>
    <t>1961509031910</t>
  </si>
  <si>
    <t>万芳芳</t>
  </si>
  <si>
    <t>7051004</t>
  </si>
  <si>
    <t>1961509031427</t>
  </si>
  <si>
    <t>罗晓秋</t>
  </si>
  <si>
    <t>1961509021427</t>
  </si>
  <si>
    <t>周燕</t>
  </si>
  <si>
    <t>1961509021806</t>
  </si>
  <si>
    <t>叶敏</t>
  </si>
  <si>
    <t>1961509021214</t>
  </si>
  <si>
    <t>唐萌</t>
  </si>
  <si>
    <t>1961509020623</t>
  </si>
  <si>
    <t>曾海艳</t>
  </si>
  <si>
    <t>7051006</t>
  </si>
  <si>
    <t>1961509020721</t>
  </si>
  <si>
    <t>王磊</t>
  </si>
  <si>
    <t>1961509030221</t>
  </si>
  <si>
    <t>阴红秀</t>
  </si>
  <si>
    <t>1961509022110</t>
  </si>
  <si>
    <t>唐玲琪</t>
  </si>
  <si>
    <t>7051101</t>
  </si>
  <si>
    <t>1961509011205</t>
  </si>
  <si>
    <t>刘美涵</t>
  </si>
  <si>
    <t>1961509010409</t>
  </si>
  <si>
    <t>刘相霞</t>
  </si>
  <si>
    <t>1961509012806</t>
  </si>
  <si>
    <t>黄洁</t>
  </si>
  <si>
    <t>1961509012220</t>
  </si>
  <si>
    <t>何秋林</t>
  </si>
  <si>
    <t>1961509011510</t>
  </si>
  <si>
    <t>陈俊梅</t>
  </si>
  <si>
    <t>1961509012930</t>
  </si>
  <si>
    <t>叶沙</t>
  </si>
  <si>
    <t>1961509010217</t>
  </si>
  <si>
    <t>钟润悦</t>
  </si>
  <si>
    <t>7051201</t>
  </si>
  <si>
    <t>1961509020505</t>
  </si>
  <si>
    <t>李超</t>
  </si>
  <si>
    <t>1961509011402</t>
  </si>
  <si>
    <t>倪志芬</t>
  </si>
  <si>
    <t>1961509030130</t>
  </si>
  <si>
    <t>幸春梅</t>
  </si>
  <si>
    <t>7051302</t>
  </si>
  <si>
    <t>1961509031711</t>
  </si>
  <si>
    <t>刘俊</t>
  </si>
  <si>
    <t>7051401</t>
  </si>
  <si>
    <t>1961509020121</t>
  </si>
  <si>
    <t>倪兰</t>
  </si>
  <si>
    <t>1961509010816</t>
  </si>
  <si>
    <t>游冬琴</t>
  </si>
  <si>
    <t>1961509022213</t>
  </si>
  <si>
    <t>郑月月</t>
  </si>
  <si>
    <t>7051501</t>
  </si>
  <si>
    <t>1961509012225</t>
  </si>
  <si>
    <t>古桃娟</t>
  </si>
  <si>
    <t>1961509030615</t>
  </si>
  <si>
    <t>翁绘邯</t>
  </si>
  <si>
    <t>1961509011124</t>
  </si>
  <si>
    <t>卢林烁</t>
  </si>
  <si>
    <t>7051601</t>
  </si>
  <si>
    <t>1961509032014</t>
  </si>
  <si>
    <t>龙丽</t>
  </si>
  <si>
    <t>放射人员</t>
  </si>
  <si>
    <t>7051602</t>
  </si>
  <si>
    <t>1961509012701</t>
  </si>
  <si>
    <t>徐文刚</t>
  </si>
  <si>
    <t>1961509012501</t>
  </si>
  <si>
    <t>蒋佳良</t>
  </si>
  <si>
    <t>1961509030117</t>
  </si>
  <si>
    <t>肖晓钰萍</t>
  </si>
  <si>
    <t>7051702</t>
  </si>
  <si>
    <t>1961509031821</t>
  </si>
  <si>
    <t>罗苡宁</t>
  </si>
  <si>
    <t>1961509010215</t>
  </si>
  <si>
    <t>吴碧芹</t>
  </si>
  <si>
    <t>1961509012803</t>
  </si>
  <si>
    <t>穆剑云</t>
  </si>
  <si>
    <t>7051901</t>
  </si>
  <si>
    <t>1961509010414</t>
  </si>
  <si>
    <t>胡钊</t>
  </si>
  <si>
    <t>1961509021025</t>
  </si>
  <si>
    <t>夏海</t>
  </si>
  <si>
    <t>1961509031210</t>
  </si>
  <si>
    <t>王雨</t>
  </si>
  <si>
    <t>1961509020811</t>
  </si>
  <si>
    <t>吕红</t>
  </si>
  <si>
    <t>1961509020213</t>
  </si>
  <si>
    <t>杨璐菡</t>
  </si>
  <si>
    <t>1961509022314</t>
  </si>
  <si>
    <t>郭慧林</t>
  </si>
  <si>
    <t>1961509011807</t>
  </si>
  <si>
    <t>杨杰</t>
  </si>
  <si>
    <t>7051902</t>
  </si>
  <si>
    <t>1961509020810</t>
  </si>
  <si>
    <t>刘清</t>
  </si>
  <si>
    <t>1961509011201</t>
  </si>
  <si>
    <t>张辉</t>
  </si>
  <si>
    <t>1961509021718</t>
  </si>
  <si>
    <t>唐夏羽</t>
  </si>
  <si>
    <t>7052001</t>
  </si>
  <si>
    <t>1961509020311</t>
  </si>
  <si>
    <t>乐麟</t>
  </si>
  <si>
    <t>1961509010410</t>
  </si>
  <si>
    <t>王冬妹</t>
  </si>
  <si>
    <t>1961509031317</t>
  </si>
  <si>
    <t>谢金鑫</t>
  </si>
  <si>
    <t>7052002</t>
  </si>
  <si>
    <t>1961509010401</t>
  </si>
  <si>
    <t>王斌</t>
  </si>
  <si>
    <t>1961509010112</t>
  </si>
  <si>
    <t>何兴引</t>
  </si>
  <si>
    <t>1961509021403</t>
  </si>
  <si>
    <t>雷定秀</t>
  </si>
  <si>
    <t>医学检验</t>
  </si>
  <si>
    <t>7052101</t>
  </si>
  <si>
    <t>1961509021204</t>
  </si>
  <si>
    <t>伍小雯</t>
  </si>
  <si>
    <t>7052201</t>
  </si>
  <si>
    <t>1961509012216</t>
  </si>
  <si>
    <t>熊荣苹</t>
  </si>
  <si>
    <t>1961509012607</t>
  </si>
  <si>
    <t>刘小玲</t>
  </si>
  <si>
    <t>1961509010225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</si>
</sst>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_ "/>
  </numFmts>
  <fonts count="28">
    <font>
      <sz val="10"/>
      <name val="Arial"/>
      <family val="2"/>
    </font>
    <font>
      <sz val="11"/>
      <color indexed="8"/>
      <name val="宋体"/>
      <family val="0"/>
    </font>
    <font>
      <sz val="14"/>
      <name val="Arial"/>
      <family val="2"/>
    </font>
    <font>
      <sz val="10"/>
      <name val="宋体"/>
      <family val="0"/>
    </font>
    <font>
      <sz val="18"/>
      <name val="方正小标宋简体"/>
      <family val="0"/>
    </font>
    <font>
      <sz val="12"/>
      <name val="方正小标宋简体"/>
      <family val="0"/>
    </font>
    <font>
      <b/>
      <sz val="10"/>
      <name val="宋体"/>
      <family val="0"/>
    </font>
    <font>
      <b/>
      <sz val="10"/>
      <name val="Arial"/>
      <family val="2"/>
    </font>
    <font>
      <sz val="12"/>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10"/>
      <name val="宋体"/>
      <family val="0"/>
    </font>
    <font>
      <sz val="9"/>
      <name val="宋体"/>
      <family val="0"/>
    </font>
    <font>
      <sz val="11"/>
      <color theme="1"/>
      <name val="Calibri"/>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s>
  <cellStyleXfs count="67">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9" fontId="0" fillId="0" borderId="0" applyNumberForma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11" borderId="0" applyNumberFormat="0" applyBorder="0" applyAlignment="0" applyProtection="0"/>
    <xf numFmtId="0" fontId="8" fillId="0" borderId="0">
      <alignment vertical="center"/>
      <protection/>
    </xf>
    <xf numFmtId="0" fontId="0" fillId="0" borderId="0">
      <alignment/>
      <protection/>
    </xf>
    <xf numFmtId="0" fontId="8" fillId="0" borderId="0">
      <alignment vertical="center"/>
      <protection/>
    </xf>
    <xf numFmtId="0" fontId="1" fillId="0" borderId="0">
      <alignment vertical="center"/>
      <protection/>
    </xf>
    <xf numFmtId="0" fontId="21" fillId="0" borderId="0" applyNumberFormat="0" applyFill="0" applyBorder="0" applyAlignment="0" applyProtection="0"/>
    <xf numFmtId="0" fontId="24" fillId="6" borderId="0" applyNumberFormat="0" applyBorder="0" applyAlignment="0" applyProtection="0"/>
    <xf numFmtId="0" fontId="19" fillId="0" borderId="4" applyNumberFormat="0" applyFill="0" applyAlignment="0" applyProtection="0"/>
    <xf numFmtId="177" fontId="0" fillId="0" borderId="0" applyNumberFormat="0" applyFill="0" applyBorder="0" applyAlignment="0" applyProtection="0"/>
    <xf numFmtId="176" fontId="0" fillId="0" borderId="0" applyNumberFormat="0" applyFill="0" applyBorder="0" applyAlignment="0" applyProtection="0"/>
    <xf numFmtId="0" fontId="25" fillId="12" borderId="5" applyNumberFormat="0" applyAlignment="0" applyProtection="0"/>
    <xf numFmtId="0" fontId="9" fillId="13" borderId="6"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1"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22" fillId="7" borderId="0" applyNumberFormat="0" applyBorder="0" applyAlignment="0" applyProtection="0"/>
    <xf numFmtId="0" fontId="17" fillId="12" borderId="8" applyNumberFormat="0" applyAlignment="0" applyProtection="0"/>
    <xf numFmtId="0" fontId="23" fillId="7" borderId="5" applyNumberFormat="0" applyAlignment="0" applyProtection="0"/>
    <xf numFmtId="0" fontId="14" fillId="0" borderId="0" applyNumberFormat="0" applyFill="0" applyBorder="0" applyAlignment="0" applyProtection="0"/>
    <xf numFmtId="0" fontId="0" fillId="4" borderId="9" applyNumberFormat="0" applyFont="0" applyAlignment="0" applyProtection="0"/>
  </cellStyleXfs>
  <cellXfs count="28">
    <xf numFmtId="0" fontId="0" fillId="0" borderId="0" xfId="0" applyAlignment="1">
      <alignment/>
    </xf>
    <xf numFmtId="0" fontId="2" fillId="0" borderId="0" xfId="0" applyFont="1" applyBorder="1"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Border="1" applyAlignment="1">
      <alignment horizontal="center"/>
    </xf>
    <xf numFmtId="0" fontId="0" fillId="0" borderId="0" xfId="0" applyBorder="1" applyAlignment="1">
      <alignment/>
    </xf>
    <xf numFmtId="178" fontId="0" fillId="0" borderId="0" xfId="0" applyNumberFormat="1" applyBorder="1" applyAlignment="1">
      <alignment/>
    </xf>
    <xf numFmtId="178" fontId="0" fillId="0" borderId="0" xfId="0" applyNumberFormat="1" applyBorder="1" applyAlignment="1">
      <alignment vertical="center"/>
    </xf>
    <xf numFmtId="0" fontId="0" fillId="0" borderId="0" xfId="0" applyBorder="1" applyAlignment="1">
      <alignment vertical="center"/>
    </xf>
    <xf numFmtId="0" fontId="3" fillId="0" borderId="0" xfId="0" applyFont="1" applyBorder="1" applyAlignment="1">
      <alignment horizontal="center"/>
    </xf>
    <xf numFmtId="178" fontId="2" fillId="0" borderId="0" xfId="0" applyNumberFormat="1" applyFont="1" applyBorder="1" applyAlignment="1">
      <alignment/>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3" fillId="0" borderId="10" xfId="0" applyFont="1" applyFill="1" applyBorder="1" applyAlignment="1">
      <alignment horizontal="center" vertical="center"/>
    </xf>
    <xf numFmtId="178" fontId="0" fillId="0" borderId="10"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3" fillId="0" borderId="11" xfId="0" applyFont="1" applyFill="1" applyBorder="1" applyAlignment="1">
      <alignment horizontal="center" vertical="center"/>
    </xf>
    <xf numFmtId="178" fontId="2" fillId="0" borderId="0" xfId="0" applyNumberFormat="1" applyFont="1" applyBorder="1" applyAlignment="1">
      <alignment vertical="center"/>
    </xf>
    <xf numFmtId="0" fontId="2" fillId="0" borderId="0" xfId="0" applyFont="1" applyBorder="1" applyAlignment="1">
      <alignment vertical="center"/>
    </xf>
    <xf numFmtId="178" fontId="3" fillId="0" borderId="10" xfId="0" applyNumberFormat="1" applyFont="1" applyFill="1" applyBorder="1" applyAlignment="1">
      <alignment horizontal="center" vertical="center"/>
    </xf>
    <xf numFmtId="0" fontId="4" fillId="0" borderId="0" xfId="0" applyFont="1" applyAlignment="1">
      <alignment horizontal="center" vertical="center" wrapText="1"/>
    </xf>
    <xf numFmtId="178" fontId="4" fillId="0" borderId="0" xfId="0" applyNumberFormat="1" applyFont="1" applyAlignment="1">
      <alignment horizontal="center" vertical="center" wrapText="1"/>
    </xf>
    <xf numFmtId="31" fontId="5" fillId="0" borderId="0" xfId="0" applyNumberFormat="1" applyFont="1" applyAlignment="1">
      <alignment horizontal="right" vertical="center"/>
    </xf>
    <xf numFmtId="178" fontId="5" fillId="0" borderId="0" xfId="0" applyNumberFormat="1" applyFont="1" applyAlignment="1">
      <alignment horizontal="righ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0"/>
  <sheetViews>
    <sheetView tabSelected="1" zoomScalePageLayoutView="0" workbookViewId="0" topLeftCell="A1">
      <selection activeCell="W23" sqref="W23"/>
    </sheetView>
  </sheetViews>
  <sheetFormatPr defaultColWidth="9.140625" defaultRowHeight="12.75"/>
  <cols>
    <col min="1" max="1" width="6.421875" style="6" customWidth="1"/>
    <col min="2" max="2" width="11.421875" style="7" customWidth="1"/>
    <col min="3" max="3" width="7.421875" style="7" customWidth="1"/>
    <col min="4" max="4" width="17.7109375" style="7" customWidth="1"/>
    <col min="5" max="5" width="11.7109375" style="7" customWidth="1"/>
    <col min="6" max="6" width="20.00390625" style="7" customWidth="1"/>
    <col min="7" max="7" width="9.7109375" style="8" hidden="1" customWidth="1"/>
    <col min="8" max="8" width="7.7109375" style="8" hidden="1" customWidth="1"/>
    <col min="9" max="9" width="9.140625" style="8" customWidth="1"/>
    <col min="10" max="10" width="8.7109375" style="8" customWidth="1"/>
    <col min="11" max="12" width="9.28125" style="9" customWidth="1"/>
    <col min="13" max="14" width="8.28125" style="10" customWidth="1"/>
    <col min="15" max="15" width="10.7109375" style="7" customWidth="1"/>
    <col min="16" max="16384" width="9.140625" style="7" customWidth="1"/>
  </cols>
  <sheetData>
    <row r="1" spans="1:14" s="1" customFormat="1" ht="18">
      <c r="A1" s="11" t="s">
        <v>0</v>
      </c>
      <c r="G1" s="12"/>
      <c r="H1" s="12"/>
      <c r="I1" s="12"/>
      <c r="J1" s="12"/>
      <c r="K1" s="21"/>
      <c r="L1" s="21"/>
      <c r="M1" s="22"/>
      <c r="N1" s="22"/>
    </row>
    <row r="2" spans="1:15" s="2" customFormat="1" ht="65.25" customHeight="1">
      <c r="A2" s="24" t="s">
        <v>1</v>
      </c>
      <c r="B2" s="24"/>
      <c r="C2" s="24"/>
      <c r="D2" s="24"/>
      <c r="E2" s="24"/>
      <c r="F2" s="24"/>
      <c r="G2" s="24"/>
      <c r="H2" s="24"/>
      <c r="I2" s="24"/>
      <c r="J2" s="24"/>
      <c r="K2" s="25"/>
      <c r="L2" s="25"/>
      <c r="M2" s="24"/>
      <c r="N2" s="24"/>
      <c r="O2" s="24"/>
    </row>
    <row r="3" spans="1:15" ht="31.5" customHeight="1">
      <c r="A3" s="26">
        <v>43683</v>
      </c>
      <c r="B3" s="26"/>
      <c r="C3" s="26"/>
      <c r="D3" s="26"/>
      <c r="E3" s="26"/>
      <c r="F3" s="26"/>
      <c r="G3" s="26"/>
      <c r="H3" s="26"/>
      <c r="I3" s="26"/>
      <c r="J3" s="26"/>
      <c r="K3" s="27"/>
      <c r="L3" s="27"/>
      <c r="M3" s="26"/>
      <c r="N3" s="26"/>
      <c r="O3" s="26"/>
    </row>
    <row r="4" spans="1:15" s="3" customFormat="1" ht="24.75" customHeight="1">
      <c r="A4" s="13" t="s">
        <v>2</v>
      </c>
      <c r="B4" s="13" t="s">
        <v>3</v>
      </c>
      <c r="C4" s="14" t="s">
        <v>4</v>
      </c>
      <c r="D4" s="14" t="s">
        <v>5</v>
      </c>
      <c r="E4" s="14" t="s">
        <v>6</v>
      </c>
      <c r="F4" s="13" t="s">
        <v>7</v>
      </c>
      <c r="G4" s="15" t="s">
        <v>8</v>
      </c>
      <c r="H4" s="15" t="s">
        <v>9</v>
      </c>
      <c r="I4" s="15" t="s">
        <v>10</v>
      </c>
      <c r="J4" s="15" t="s">
        <v>11</v>
      </c>
      <c r="K4" s="15" t="s">
        <v>12</v>
      </c>
      <c r="L4" s="15" t="s">
        <v>13</v>
      </c>
      <c r="M4" s="13" t="s">
        <v>14</v>
      </c>
      <c r="N4" s="13" t="s">
        <v>15</v>
      </c>
      <c r="O4" s="13" t="s">
        <v>16</v>
      </c>
    </row>
    <row r="5" spans="1:15" s="4" customFormat="1" ht="16.5" customHeight="1">
      <c r="A5" s="16">
        <v>1</v>
      </c>
      <c r="B5" s="17" t="s">
        <v>17</v>
      </c>
      <c r="C5" s="17" t="s">
        <v>18</v>
      </c>
      <c r="D5" s="17" t="s">
        <v>19</v>
      </c>
      <c r="E5" s="16" t="s">
        <v>20</v>
      </c>
      <c r="F5" s="16" t="s">
        <v>21</v>
      </c>
      <c r="G5" s="18">
        <v>55</v>
      </c>
      <c r="H5" s="18"/>
      <c r="I5" s="18">
        <v>55</v>
      </c>
      <c r="J5" s="18">
        <v>33</v>
      </c>
      <c r="K5" s="23">
        <v>82.48</v>
      </c>
      <c r="L5" s="23">
        <f aca="true" t="shared" si="0" ref="L5:L36">ROUND(K5*0.4,2)</f>
        <v>32.99</v>
      </c>
      <c r="M5" s="23">
        <f aca="true" t="shared" si="1" ref="M5:M36">J5+L5</f>
        <v>65.99000000000001</v>
      </c>
      <c r="N5" s="17">
        <f aca="true" t="shared" si="2" ref="N5:N36">SUMPRODUCT(($E$5:$E$120=E5)*(M5&lt;$M$5:$M$120))+1</f>
        <v>1</v>
      </c>
      <c r="O5" s="17"/>
    </row>
    <row r="6" spans="1:15" s="5" customFormat="1" ht="16.5" customHeight="1">
      <c r="A6" s="16">
        <v>2</v>
      </c>
      <c r="B6" s="16" t="s">
        <v>22</v>
      </c>
      <c r="C6" s="16" t="s">
        <v>18</v>
      </c>
      <c r="D6" s="16" t="s">
        <v>19</v>
      </c>
      <c r="E6" s="16" t="s">
        <v>20</v>
      </c>
      <c r="F6" s="16" t="s">
        <v>23</v>
      </c>
      <c r="G6" s="18">
        <v>50.5</v>
      </c>
      <c r="H6" s="18"/>
      <c r="I6" s="18">
        <v>50.5</v>
      </c>
      <c r="J6" s="18">
        <v>30.3</v>
      </c>
      <c r="K6" s="23">
        <v>80.11</v>
      </c>
      <c r="L6" s="23">
        <f t="shared" si="0"/>
        <v>32.04</v>
      </c>
      <c r="M6" s="23">
        <f t="shared" si="1"/>
        <v>62.34</v>
      </c>
      <c r="N6" s="17">
        <f t="shared" si="2"/>
        <v>2</v>
      </c>
      <c r="O6" s="17"/>
    </row>
    <row r="7" spans="1:15" s="5" customFormat="1" ht="16.5" customHeight="1">
      <c r="A7" s="16">
        <v>3</v>
      </c>
      <c r="B7" s="16" t="s">
        <v>24</v>
      </c>
      <c r="C7" s="16" t="s">
        <v>18</v>
      </c>
      <c r="D7" s="16" t="s">
        <v>25</v>
      </c>
      <c r="E7" s="16" t="s">
        <v>26</v>
      </c>
      <c r="F7" s="16" t="s">
        <v>27</v>
      </c>
      <c r="G7" s="18">
        <v>65.5</v>
      </c>
      <c r="H7" s="18"/>
      <c r="I7" s="18">
        <v>65.5</v>
      </c>
      <c r="J7" s="18">
        <v>39.3</v>
      </c>
      <c r="K7" s="23">
        <v>86.56</v>
      </c>
      <c r="L7" s="23">
        <f t="shared" si="0"/>
        <v>34.62</v>
      </c>
      <c r="M7" s="23">
        <f t="shared" si="1"/>
        <v>73.91999999999999</v>
      </c>
      <c r="N7" s="17">
        <f t="shared" si="2"/>
        <v>1</v>
      </c>
      <c r="O7" s="17"/>
    </row>
    <row r="8" spans="1:15" s="5" customFormat="1" ht="16.5" customHeight="1">
      <c r="A8" s="16">
        <v>4</v>
      </c>
      <c r="B8" s="16" t="s">
        <v>28</v>
      </c>
      <c r="C8" s="16" t="s">
        <v>29</v>
      </c>
      <c r="D8" s="16" t="s">
        <v>25</v>
      </c>
      <c r="E8" s="16" t="s">
        <v>26</v>
      </c>
      <c r="F8" s="16" t="s">
        <v>30</v>
      </c>
      <c r="G8" s="18">
        <v>62</v>
      </c>
      <c r="H8" s="18"/>
      <c r="I8" s="18">
        <v>62</v>
      </c>
      <c r="J8" s="18">
        <v>37.2</v>
      </c>
      <c r="K8" s="23">
        <v>86</v>
      </c>
      <c r="L8" s="23">
        <f t="shared" si="0"/>
        <v>34.4</v>
      </c>
      <c r="M8" s="23">
        <f t="shared" si="1"/>
        <v>71.6</v>
      </c>
      <c r="N8" s="17">
        <f t="shared" si="2"/>
        <v>2</v>
      </c>
      <c r="O8" s="17"/>
    </row>
    <row r="9" spans="1:15" s="5" customFormat="1" ht="16.5" customHeight="1">
      <c r="A9" s="16">
        <v>5</v>
      </c>
      <c r="B9" s="19" t="s">
        <v>31</v>
      </c>
      <c r="C9" s="16" t="s">
        <v>29</v>
      </c>
      <c r="D9" s="16" t="s">
        <v>19</v>
      </c>
      <c r="E9" s="16" t="s">
        <v>32</v>
      </c>
      <c r="F9" s="16" t="s">
        <v>33</v>
      </c>
      <c r="G9" s="18">
        <v>64.5</v>
      </c>
      <c r="H9" s="18"/>
      <c r="I9" s="18">
        <v>64.5</v>
      </c>
      <c r="J9" s="18">
        <v>38.7</v>
      </c>
      <c r="K9" s="23">
        <v>81.86</v>
      </c>
      <c r="L9" s="23">
        <f t="shared" si="0"/>
        <v>32.74</v>
      </c>
      <c r="M9" s="23">
        <f t="shared" si="1"/>
        <v>71.44</v>
      </c>
      <c r="N9" s="17">
        <f t="shared" si="2"/>
        <v>1</v>
      </c>
      <c r="O9" s="17"/>
    </row>
    <row r="10" spans="1:15" s="5" customFormat="1" ht="16.5" customHeight="1">
      <c r="A10" s="16">
        <v>6</v>
      </c>
      <c r="B10" s="19" t="s">
        <v>34</v>
      </c>
      <c r="C10" s="16" t="s">
        <v>18</v>
      </c>
      <c r="D10" s="16" t="s">
        <v>19</v>
      </c>
      <c r="E10" s="16" t="s">
        <v>32</v>
      </c>
      <c r="F10" s="16" t="s">
        <v>35</v>
      </c>
      <c r="G10" s="18">
        <v>62.5</v>
      </c>
      <c r="H10" s="18"/>
      <c r="I10" s="18">
        <v>62.5</v>
      </c>
      <c r="J10" s="18">
        <v>37.5</v>
      </c>
      <c r="K10" s="23">
        <v>82.32</v>
      </c>
      <c r="L10" s="23">
        <f t="shared" si="0"/>
        <v>32.93</v>
      </c>
      <c r="M10" s="23">
        <f t="shared" si="1"/>
        <v>70.43</v>
      </c>
      <c r="N10" s="17">
        <f t="shared" si="2"/>
        <v>2</v>
      </c>
      <c r="O10" s="17"/>
    </row>
    <row r="11" spans="1:15" s="5" customFormat="1" ht="16.5" customHeight="1">
      <c r="A11" s="16">
        <v>7</v>
      </c>
      <c r="B11" s="19" t="s">
        <v>36</v>
      </c>
      <c r="C11" s="16" t="s">
        <v>29</v>
      </c>
      <c r="D11" s="16" t="s">
        <v>19</v>
      </c>
      <c r="E11" s="16" t="s">
        <v>32</v>
      </c>
      <c r="F11" s="16" t="s">
        <v>37</v>
      </c>
      <c r="G11" s="18">
        <v>50.5</v>
      </c>
      <c r="H11" s="18"/>
      <c r="I11" s="18">
        <v>50.5</v>
      </c>
      <c r="J11" s="18">
        <v>30.3</v>
      </c>
      <c r="K11" s="23">
        <v>87.58</v>
      </c>
      <c r="L11" s="23">
        <f t="shared" si="0"/>
        <v>35.03</v>
      </c>
      <c r="M11" s="23">
        <f t="shared" si="1"/>
        <v>65.33</v>
      </c>
      <c r="N11" s="17">
        <f t="shared" si="2"/>
        <v>3</v>
      </c>
      <c r="O11" s="17"/>
    </row>
    <row r="12" spans="1:15" s="5" customFormat="1" ht="16.5" customHeight="1">
      <c r="A12" s="16">
        <v>8</v>
      </c>
      <c r="B12" s="19" t="s">
        <v>38</v>
      </c>
      <c r="C12" s="16" t="s">
        <v>18</v>
      </c>
      <c r="D12" s="16" t="s">
        <v>19</v>
      </c>
      <c r="E12" s="16" t="s">
        <v>32</v>
      </c>
      <c r="F12" s="16" t="s">
        <v>39</v>
      </c>
      <c r="G12" s="18">
        <v>52.5</v>
      </c>
      <c r="H12" s="18"/>
      <c r="I12" s="18">
        <v>52.5</v>
      </c>
      <c r="J12" s="18">
        <v>31.5</v>
      </c>
      <c r="K12" s="23">
        <v>84.48</v>
      </c>
      <c r="L12" s="23">
        <f t="shared" si="0"/>
        <v>33.79</v>
      </c>
      <c r="M12" s="23">
        <f t="shared" si="1"/>
        <v>65.28999999999999</v>
      </c>
      <c r="N12" s="17">
        <f t="shared" si="2"/>
        <v>4</v>
      </c>
      <c r="O12" s="17"/>
    </row>
    <row r="13" spans="1:15" s="5" customFormat="1" ht="16.5" customHeight="1">
      <c r="A13" s="16">
        <v>9</v>
      </c>
      <c r="B13" s="19" t="s">
        <v>40</v>
      </c>
      <c r="C13" s="16" t="s">
        <v>29</v>
      </c>
      <c r="D13" s="16" t="s">
        <v>19</v>
      </c>
      <c r="E13" s="16" t="s">
        <v>32</v>
      </c>
      <c r="F13" s="16" t="s">
        <v>41</v>
      </c>
      <c r="G13" s="18">
        <v>54</v>
      </c>
      <c r="H13" s="18"/>
      <c r="I13" s="18">
        <v>54</v>
      </c>
      <c r="J13" s="18">
        <v>32.4</v>
      </c>
      <c r="K13" s="23">
        <v>80.32</v>
      </c>
      <c r="L13" s="23">
        <f t="shared" si="0"/>
        <v>32.13</v>
      </c>
      <c r="M13" s="23">
        <f t="shared" si="1"/>
        <v>64.53</v>
      </c>
      <c r="N13" s="17">
        <f t="shared" si="2"/>
        <v>5</v>
      </c>
      <c r="O13" s="17"/>
    </row>
    <row r="14" spans="1:15" s="5" customFormat="1" ht="16.5" customHeight="1">
      <c r="A14" s="16">
        <v>10</v>
      </c>
      <c r="B14" s="19" t="s">
        <v>42</v>
      </c>
      <c r="C14" s="16" t="s">
        <v>18</v>
      </c>
      <c r="D14" s="16" t="s">
        <v>19</v>
      </c>
      <c r="E14" s="16" t="s">
        <v>32</v>
      </c>
      <c r="F14" s="16" t="s">
        <v>43</v>
      </c>
      <c r="G14" s="18">
        <v>50.5</v>
      </c>
      <c r="H14" s="18"/>
      <c r="I14" s="18">
        <v>50.5</v>
      </c>
      <c r="J14" s="18">
        <v>30.3</v>
      </c>
      <c r="K14" s="23">
        <v>82.78</v>
      </c>
      <c r="L14" s="23">
        <f t="shared" si="0"/>
        <v>33.11</v>
      </c>
      <c r="M14" s="23">
        <f t="shared" si="1"/>
        <v>63.41</v>
      </c>
      <c r="N14" s="17">
        <f t="shared" si="2"/>
        <v>6</v>
      </c>
      <c r="O14" s="17"/>
    </row>
    <row r="15" spans="1:15" s="5" customFormat="1" ht="16.5" customHeight="1">
      <c r="A15" s="16">
        <v>11</v>
      </c>
      <c r="B15" s="19" t="s">
        <v>44</v>
      </c>
      <c r="C15" s="16" t="s">
        <v>29</v>
      </c>
      <c r="D15" s="16" t="s">
        <v>45</v>
      </c>
      <c r="E15" s="16" t="s">
        <v>46</v>
      </c>
      <c r="F15" s="16" t="s">
        <v>47</v>
      </c>
      <c r="G15" s="18">
        <v>54.5</v>
      </c>
      <c r="H15" s="18"/>
      <c r="I15" s="18">
        <v>54.5</v>
      </c>
      <c r="J15" s="18">
        <v>32.7</v>
      </c>
      <c r="K15" s="23">
        <v>81.14</v>
      </c>
      <c r="L15" s="23">
        <f t="shared" si="0"/>
        <v>32.46</v>
      </c>
      <c r="M15" s="23">
        <f t="shared" si="1"/>
        <v>65.16</v>
      </c>
      <c r="N15" s="17">
        <f t="shared" si="2"/>
        <v>1</v>
      </c>
      <c r="O15" s="17"/>
    </row>
    <row r="16" spans="1:15" s="5" customFormat="1" ht="16.5" customHeight="1">
      <c r="A16" s="16">
        <v>12</v>
      </c>
      <c r="B16" s="19" t="s">
        <v>48</v>
      </c>
      <c r="C16" s="16" t="s">
        <v>18</v>
      </c>
      <c r="D16" s="16" t="s">
        <v>49</v>
      </c>
      <c r="E16" s="16" t="s">
        <v>50</v>
      </c>
      <c r="F16" s="16" t="s">
        <v>51</v>
      </c>
      <c r="G16" s="18">
        <v>67</v>
      </c>
      <c r="H16" s="18"/>
      <c r="I16" s="18">
        <v>67</v>
      </c>
      <c r="J16" s="18">
        <v>40.2</v>
      </c>
      <c r="K16" s="23">
        <v>78.64</v>
      </c>
      <c r="L16" s="23">
        <f t="shared" si="0"/>
        <v>31.46</v>
      </c>
      <c r="M16" s="23">
        <f t="shared" si="1"/>
        <v>71.66</v>
      </c>
      <c r="N16" s="17">
        <f t="shared" si="2"/>
        <v>1</v>
      </c>
      <c r="O16" s="17"/>
    </row>
    <row r="17" spans="1:15" s="5" customFormat="1" ht="16.5" customHeight="1">
      <c r="A17" s="16">
        <v>13</v>
      </c>
      <c r="B17" s="19" t="s">
        <v>52</v>
      </c>
      <c r="C17" s="16" t="s">
        <v>18</v>
      </c>
      <c r="D17" s="16" t="s">
        <v>49</v>
      </c>
      <c r="E17" s="16" t="s">
        <v>50</v>
      </c>
      <c r="F17" s="16" t="s">
        <v>53</v>
      </c>
      <c r="G17" s="18">
        <v>43</v>
      </c>
      <c r="H17" s="18"/>
      <c r="I17" s="18">
        <v>43</v>
      </c>
      <c r="J17" s="18">
        <v>25.8</v>
      </c>
      <c r="K17" s="23">
        <v>82.72</v>
      </c>
      <c r="L17" s="23">
        <f t="shared" si="0"/>
        <v>33.09</v>
      </c>
      <c r="M17" s="23">
        <f t="shared" si="1"/>
        <v>58.89</v>
      </c>
      <c r="N17" s="17">
        <f t="shared" si="2"/>
        <v>2</v>
      </c>
      <c r="O17" s="17"/>
    </row>
    <row r="18" spans="1:15" s="5" customFormat="1" ht="16.5" customHeight="1">
      <c r="A18" s="16">
        <v>14</v>
      </c>
      <c r="B18" s="19" t="s">
        <v>54</v>
      </c>
      <c r="C18" s="16" t="s">
        <v>18</v>
      </c>
      <c r="D18" s="16" t="s">
        <v>55</v>
      </c>
      <c r="E18" s="16" t="s">
        <v>56</v>
      </c>
      <c r="F18" s="16" t="s">
        <v>57</v>
      </c>
      <c r="G18" s="18">
        <v>62.5</v>
      </c>
      <c r="H18" s="18"/>
      <c r="I18" s="18">
        <v>62.5</v>
      </c>
      <c r="J18" s="18">
        <v>37.5</v>
      </c>
      <c r="K18" s="23">
        <v>84.1</v>
      </c>
      <c r="L18" s="23">
        <f t="shared" si="0"/>
        <v>33.64</v>
      </c>
      <c r="M18" s="23">
        <f t="shared" si="1"/>
        <v>71.14</v>
      </c>
      <c r="N18" s="17">
        <f t="shared" si="2"/>
        <v>1</v>
      </c>
      <c r="O18" s="17"/>
    </row>
    <row r="19" spans="1:15" s="5" customFormat="1" ht="16.5" customHeight="1">
      <c r="A19" s="16">
        <v>15</v>
      </c>
      <c r="B19" s="19" t="s">
        <v>58</v>
      </c>
      <c r="C19" s="16" t="s">
        <v>29</v>
      </c>
      <c r="D19" s="16" t="s">
        <v>55</v>
      </c>
      <c r="E19" s="16" t="s">
        <v>56</v>
      </c>
      <c r="F19" s="16" t="s">
        <v>59</v>
      </c>
      <c r="G19" s="18">
        <v>55.5</v>
      </c>
      <c r="H19" s="18"/>
      <c r="I19" s="18">
        <v>55.5</v>
      </c>
      <c r="J19" s="18">
        <v>33.3</v>
      </c>
      <c r="K19" s="18">
        <v>80.36</v>
      </c>
      <c r="L19" s="23">
        <f t="shared" si="0"/>
        <v>32.14</v>
      </c>
      <c r="M19" s="23">
        <f t="shared" si="1"/>
        <v>65.44</v>
      </c>
      <c r="N19" s="17">
        <f t="shared" si="2"/>
        <v>2</v>
      </c>
      <c r="O19" s="17"/>
    </row>
    <row r="20" spans="1:15" s="5" customFormat="1" ht="16.5" customHeight="1">
      <c r="A20" s="16">
        <v>16</v>
      </c>
      <c r="B20" s="19" t="s">
        <v>60</v>
      </c>
      <c r="C20" s="16" t="s">
        <v>18</v>
      </c>
      <c r="D20" s="16" t="s">
        <v>55</v>
      </c>
      <c r="E20" s="16" t="s">
        <v>56</v>
      </c>
      <c r="F20" s="16" t="s">
        <v>61</v>
      </c>
      <c r="G20" s="18">
        <v>53</v>
      </c>
      <c r="H20" s="18"/>
      <c r="I20" s="18">
        <v>53</v>
      </c>
      <c r="J20" s="18">
        <v>31.8</v>
      </c>
      <c r="K20" s="18">
        <v>82.2</v>
      </c>
      <c r="L20" s="23">
        <f t="shared" si="0"/>
        <v>32.88</v>
      </c>
      <c r="M20" s="23">
        <f t="shared" si="1"/>
        <v>64.68</v>
      </c>
      <c r="N20" s="17">
        <f t="shared" si="2"/>
        <v>3</v>
      </c>
      <c r="O20" s="17"/>
    </row>
    <row r="21" spans="1:15" s="5" customFormat="1" ht="16.5" customHeight="1">
      <c r="A21" s="16">
        <v>17</v>
      </c>
      <c r="B21" s="19" t="s">
        <v>62</v>
      </c>
      <c r="C21" s="16" t="s">
        <v>18</v>
      </c>
      <c r="D21" s="16" t="s">
        <v>63</v>
      </c>
      <c r="E21" s="16" t="s">
        <v>64</v>
      </c>
      <c r="F21" s="16" t="s">
        <v>65</v>
      </c>
      <c r="G21" s="18">
        <v>64</v>
      </c>
      <c r="H21" s="18"/>
      <c r="I21" s="18">
        <v>64</v>
      </c>
      <c r="J21" s="18">
        <v>38.4</v>
      </c>
      <c r="K21" s="18">
        <v>84.84</v>
      </c>
      <c r="L21" s="23">
        <f t="shared" si="0"/>
        <v>33.94</v>
      </c>
      <c r="M21" s="23">
        <f t="shared" si="1"/>
        <v>72.34</v>
      </c>
      <c r="N21" s="17">
        <f t="shared" si="2"/>
        <v>1</v>
      </c>
      <c r="O21" s="17"/>
    </row>
    <row r="22" spans="1:15" s="5" customFormat="1" ht="16.5" customHeight="1">
      <c r="A22" s="16">
        <v>18</v>
      </c>
      <c r="B22" s="19" t="s">
        <v>66</v>
      </c>
      <c r="C22" s="16" t="s">
        <v>18</v>
      </c>
      <c r="D22" s="16" t="s">
        <v>63</v>
      </c>
      <c r="E22" s="16" t="s">
        <v>64</v>
      </c>
      <c r="F22" s="16" t="s">
        <v>67</v>
      </c>
      <c r="G22" s="18">
        <v>58.5</v>
      </c>
      <c r="H22" s="18"/>
      <c r="I22" s="18">
        <v>58.5</v>
      </c>
      <c r="J22" s="18">
        <v>35.1</v>
      </c>
      <c r="K22" s="18">
        <v>82.1</v>
      </c>
      <c r="L22" s="23">
        <f t="shared" si="0"/>
        <v>32.84</v>
      </c>
      <c r="M22" s="23">
        <f t="shared" si="1"/>
        <v>67.94</v>
      </c>
      <c r="N22" s="17">
        <f t="shared" si="2"/>
        <v>2</v>
      </c>
      <c r="O22" s="17"/>
    </row>
    <row r="23" spans="1:15" s="5" customFormat="1" ht="16.5" customHeight="1">
      <c r="A23" s="16">
        <v>19</v>
      </c>
      <c r="B23" s="19" t="s">
        <v>68</v>
      </c>
      <c r="C23" s="16" t="s">
        <v>18</v>
      </c>
      <c r="D23" s="16" t="s">
        <v>63</v>
      </c>
      <c r="E23" s="16" t="s">
        <v>64</v>
      </c>
      <c r="F23" s="16" t="s">
        <v>69</v>
      </c>
      <c r="G23" s="18">
        <v>53</v>
      </c>
      <c r="H23" s="18"/>
      <c r="I23" s="18">
        <v>53</v>
      </c>
      <c r="J23" s="18">
        <v>31.8</v>
      </c>
      <c r="K23" s="18">
        <v>81.14</v>
      </c>
      <c r="L23" s="23">
        <f t="shared" si="0"/>
        <v>32.46</v>
      </c>
      <c r="M23" s="23">
        <f t="shared" si="1"/>
        <v>64.26</v>
      </c>
      <c r="N23" s="17">
        <f t="shared" si="2"/>
        <v>3</v>
      </c>
      <c r="O23" s="17"/>
    </row>
    <row r="24" spans="1:15" s="5" customFormat="1" ht="16.5" customHeight="1">
      <c r="A24" s="16">
        <v>20</v>
      </c>
      <c r="B24" s="19" t="s">
        <v>70</v>
      </c>
      <c r="C24" s="16" t="s">
        <v>18</v>
      </c>
      <c r="D24" s="16" t="s">
        <v>63</v>
      </c>
      <c r="E24" s="16" t="s">
        <v>64</v>
      </c>
      <c r="F24" s="16" t="s">
        <v>71</v>
      </c>
      <c r="G24" s="18">
        <v>45</v>
      </c>
      <c r="H24" s="18"/>
      <c r="I24" s="18">
        <v>45</v>
      </c>
      <c r="J24" s="18">
        <v>27</v>
      </c>
      <c r="K24" s="18">
        <v>81.5</v>
      </c>
      <c r="L24" s="23">
        <f t="shared" si="0"/>
        <v>32.6</v>
      </c>
      <c r="M24" s="23">
        <f t="shared" si="1"/>
        <v>59.6</v>
      </c>
      <c r="N24" s="17">
        <f t="shared" si="2"/>
        <v>4</v>
      </c>
      <c r="O24" s="17"/>
    </row>
    <row r="25" spans="1:15" s="5" customFormat="1" ht="16.5" customHeight="1">
      <c r="A25" s="16">
        <v>21</v>
      </c>
      <c r="B25" s="19" t="s">
        <v>72</v>
      </c>
      <c r="C25" s="16" t="s">
        <v>18</v>
      </c>
      <c r="D25" s="16" t="s">
        <v>49</v>
      </c>
      <c r="E25" s="16" t="s">
        <v>73</v>
      </c>
      <c r="F25" s="16" t="s">
        <v>74</v>
      </c>
      <c r="G25" s="18">
        <v>51</v>
      </c>
      <c r="H25" s="18"/>
      <c r="I25" s="18">
        <v>51</v>
      </c>
      <c r="J25" s="18">
        <v>30.6</v>
      </c>
      <c r="K25" s="18">
        <v>82.9</v>
      </c>
      <c r="L25" s="23">
        <f t="shared" si="0"/>
        <v>33.16</v>
      </c>
      <c r="M25" s="23">
        <f t="shared" si="1"/>
        <v>63.76</v>
      </c>
      <c r="N25" s="17">
        <f t="shared" si="2"/>
        <v>1</v>
      </c>
      <c r="O25" s="17"/>
    </row>
    <row r="26" spans="1:15" s="5" customFormat="1" ht="16.5" customHeight="1">
      <c r="A26" s="16">
        <v>22</v>
      </c>
      <c r="B26" s="19" t="s">
        <v>75</v>
      </c>
      <c r="C26" s="16" t="s">
        <v>18</v>
      </c>
      <c r="D26" s="16" t="s">
        <v>49</v>
      </c>
      <c r="E26" s="16" t="s">
        <v>73</v>
      </c>
      <c r="F26" s="16" t="s">
        <v>76</v>
      </c>
      <c r="G26" s="18">
        <v>48</v>
      </c>
      <c r="H26" s="18"/>
      <c r="I26" s="18">
        <v>48</v>
      </c>
      <c r="J26" s="18">
        <v>28.8</v>
      </c>
      <c r="K26" s="18">
        <v>83.2</v>
      </c>
      <c r="L26" s="23">
        <f t="shared" si="0"/>
        <v>33.28</v>
      </c>
      <c r="M26" s="23">
        <f t="shared" si="1"/>
        <v>62.08</v>
      </c>
      <c r="N26" s="17">
        <f t="shared" si="2"/>
        <v>2</v>
      </c>
      <c r="O26" s="17"/>
    </row>
    <row r="27" spans="1:15" s="5" customFormat="1" ht="16.5" customHeight="1">
      <c r="A27" s="16">
        <v>23</v>
      </c>
      <c r="B27" s="19" t="s">
        <v>77</v>
      </c>
      <c r="C27" s="16" t="s">
        <v>29</v>
      </c>
      <c r="D27" s="16" t="s">
        <v>49</v>
      </c>
      <c r="E27" s="16" t="s">
        <v>73</v>
      </c>
      <c r="F27" s="16" t="s">
        <v>78</v>
      </c>
      <c r="G27" s="18">
        <v>48.5</v>
      </c>
      <c r="H27" s="18"/>
      <c r="I27" s="18">
        <v>48.5</v>
      </c>
      <c r="J27" s="18">
        <v>29.1</v>
      </c>
      <c r="K27" s="18">
        <v>81.35</v>
      </c>
      <c r="L27" s="23">
        <f t="shared" si="0"/>
        <v>32.54</v>
      </c>
      <c r="M27" s="23">
        <f t="shared" si="1"/>
        <v>61.64</v>
      </c>
      <c r="N27" s="17">
        <f t="shared" si="2"/>
        <v>3</v>
      </c>
      <c r="O27" s="17"/>
    </row>
    <row r="28" spans="1:15" s="5" customFormat="1" ht="16.5" customHeight="1">
      <c r="A28" s="16">
        <v>24</v>
      </c>
      <c r="B28" s="19" t="s">
        <v>79</v>
      </c>
      <c r="C28" s="16" t="s">
        <v>18</v>
      </c>
      <c r="D28" s="16" t="s">
        <v>49</v>
      </c>
      <c r="E28" s="16" t="s">
        <v>73</v>
      </c>
      <c r="F28" s="16" t="s">
        <v>80</v>
      </c>
      <c r="G28" s="18">
        <v>48</v>
      </c>
      <c r="H28" s="18"/>
      <c r="I28" s="18">
        <v>48</v>
      </c>
      <c r="J28" s="18">
        <v>28.8</v>
      </c>
      <c r="K28" s="18">
        <v>81.86</v>
      </c>
      <c r="L28" s="23">
        <f t="shared" si="0"/>
        <v>32.74</v>
      </c>
      <c r="M28" s="23">
        <f t="shared" si="1"/>
        <v>61.540000000000006</v>
      </c>
      <c r="N28" s="17">
        <f t="shared" si="2"/>
        <v>4</v>
      </c>
      <c r="O28" s="17"/>
    </row>
    <row r="29" spans="1:15" s="5" customFormat="1" ht="16.5" customHeight="1">
      <c r="A29" s="16">
        <v>25</v>
      </c>
      <c r="B29" s="19" t="s">
        <v>81</v>
      </c>
      <c r="C29" s="16" t="s">
        <v>29</v>
      </c>
      <c r="D29" s="16" t="s">
        <v>49</v>
      </c>
      <c r="E29" s="16" t="s">
        <v>73</v>
      </c>
      <c r="F29" s="16" t="s">
        <v>82</v>
      </c>
      <c r="G29" s="18">
        <v>42.5</v>
      </c>
      <c r="H29" s="18"/>
      <c r="I29" s="18">
        <v>42.5</v>
      </c>
      <c r="J29" s="18">
        <v>25.5</v>
      </c>
      <c r="K29" s="18">
        <v>0</v>
      </c>
      <c r="L29" s="23">
        <f t="shared" si="0"/>
        <v>0</v>
      </c>
      <c r="M29" s="23">
        <f t="shared" si="1"/>
        <v>25.5</v>
      </c>
      <c r="N29" s="17">
        <f t="shared" si="2"/>
        <v>5</v>
      </c>
      <c r="O29" s="17" t="s">
        <v>83</v>
      </c>
    </row>
    <row r="30" spans="1:15" s="5" customFormat="1" ht="16.5" customHeight="1">
      <c r="A30" s="16">
        <v>26</v>
      </c>
      <c r="B30" s="19" t="s">
        <v>84</v>
      </c>
      <c r="C30" s="16" t="s">
        <v>29</v>
      </c>
      <c r="D30" s="16" t="s">
        <v>19</v>
      </c>
      <c r="E30" s="16" t="s">
        <v>85</v>
      </c>
      <c r="F30" s="16" t="s">
        <v>86</v>
      </c>
      <c r="G30" s="18">
        <v>57.5</v>
      </c>
      <c r="H30" s="18"/>
      <c r="I30" s="18">
        <v>57.5</v>
      </c>
      <c r="J30" s="18">
        <v>34.5</v>
      </c>
      <c r="K30" s="18">
        <v>84.24</v>
      </c>
      <c r="L30" s="23">
        <f t="shared" si="0"/>
        <v>33.7</v>
      </c>
      <c r="M30" s="23">
        <f t="shared" si="1"/>
        <v>68.2</v>
      </c>
      <c r="N30" s="17">
        <f t="shared" si="2"/>
        <v>1</v>
      </c>
      <c r="O30" s="17"/>
    </row>
    <row r="31" spans="1:15" s="5" customFormat="1" ht="16.5" customHeight="1">
      <c r="A31" s="16">
        <v>27</v>
      </c>
      <c r="B31" s="19" t="s">
        <v>87</v>
      </c>
      <c r="C31" s="16" t="s">
        <v>29</v>
      </c>
      <c r="D31" s="16" t="s">
        <v>19</v>
      </c>
      <c r="E31" s="16" t="s">
        <v>85</v>
      </c>
      <c r="F31" s="16" t="s">
        <v>88</v>
      </c>
      <c r="G31" s="18">
        <v>55</v>
      </c>
      <c r="H31" s="18"/>
      <c r="I31" s="18">
        <v>55</v>
      </c>
      <c r="J31" s="18">
        <v>33</v>
      </c>
      <c r="K31" s="18">
        <v>82.32</v>
      </c>
      <c r="L31" s="23">
        <f t="shared" si="0"/>
        <v>32.93</v>
      </c>
      <c r="M31" s="23">
        <f t="shared" si="1"/>
        <v>65.93</v>
      </c>
      <c r="N31" s="17">
        <f t="shared" si="2"/>
        <v>2</v>
      </c>
      <c r="O31" s="17"/>
    </row>
    <row r="32" spans="1:15" s="5" customFormat="1" ht="16.5" customHeight="1">
      <c r="A32" s="16">
        <v>28</v>
      </c>
      <c r="B32" s="19" t="s">
        <v>89</v>
      </c>
      <c r="C32" s="16" t="s">
        <v>18</v>
      </c>
      <c r="D32" s="16" t="s">
        <v>19</v>
      </c>
      <c r="E32" s="16" t="s">
        <v>85</v>
      </c>
      <c r="F32" s="16" t="s">
        <v>90</v>
      </c>
      <c r="G32" s="18">
        <v>44</v>
      </c>
      <c r="H32" s="18"/>
      <c r="I32" s="18">
        <v>44</v>
      </c>
      <c r="J32" s="18">
        <v>26.4</v>
      </c>
      <c r="K32" s="18">
        <v>80.7</v>
      </c>
      <c r="L32" s="23">
        <f t="shared" si="0"/>
        <v>32.28</v>
      </c>
      <c r="M32" s="23">
        <f t="shared" si="1"/>
        <v>58.68</v>
      </c>
      <c r="N32" s="17">
        <f t="shared" si="2"/>
        <v>3</v>
      </c>
      <c r="O32" s="17"/>
    </row>
    <row r="33" spans="1:15" s="5" customFormat="1" ht="16.5" customHeight="1">
      <c r="A33" s="16">
        <v>29</v>
      </c>
      <c r="B33" s="19" t="s">
        <v>91</v>
      </c>
      <c r="C33" s="16" t="s">
        <v>18</v>
      </c>
      <c r="D33" s="16" t="s">
        <v>19</v>
      </c>
      <c r="E33" s="16" t="s">
        <v>85</v>
      </c>
      <c r="F33" s="16" t="s">
        <v>92</v>
      </c>
      <c r="G33" s="18">
        <v>37</v>
      </c>
      <c r="H33" s="18"/>
      <c r="I33" s="18">
        <v>37</v>
      </c>
      <c r="J33" s="18">
        <v>22.2</v>
      </c>
      <c r="K33" s="18">
        <v>82.18</v>
      </c>
      <c r="L33" s="23">
        <f t="shared" si="0"/>
        <v>32.87</v>
      </c>
      <c r="M33" s="23">
        <f t="shared" si="1"/>
        <v>55.06999999999999</v>
      </c>
      <c r="N33" s="17">
        <f t="shared" si="2"/>
        <v>4</v>
      </c>
      <c r="O33" s="17"/>
    </row>
    <row r="34" spans="1:15" s="5" customFormat="1" ht="16.5" customHeight="1">
      <c r="A34" s="16">
        <v>30</v>
      </c>
      <c r="B34" s="19" t="s">
        <v>93</v>
      </c>
      <c r="C34" s="16" t="s">
        <v>18</v>
      </c>
      <c r="D34" s="16" t="s">
        <v>94</v>
      </c>
      <c r="E34" s="16" t="s">
        <v>95</v>
      </c>
      <c r="F34" s="16" t="s">
        <v>96</v>
      </c>
      <c r="G34" s="18">
        <v>58.5</v>
      </c>
      <c r="H34" s="18"/>
      <c r="I34" s="18">
        <v>58.5</v>
      </c>
      <c r="J34" s="18">
        <v>35.1</v>
      </c>
      <c r="K34" s="18">
        <v>79.13</v>
      </c>
      <c r="L34" s="23">
        <f t="shared" si="0"/>
        <v>31.65</v>
      </c>
      <c r="M34" s="23">
        <f t="shared" si="1"/>
        <v>66.75</v>
      </c>
      <c r="N34" s="17">
        <f t="shared" si="2"/>
        <v>1</v>
      </c>
      <c r="O34" s="17"/>
    </row>
    <row r="35" spans="1:15" s="5" customFormat="1" ht="16.5" customHeight="1">
      <c r="A35" s="16">
        <v>31</v>
      </c>
      <c r="B35" s="19" t="s">
        <v>97</v>
      </c>
      <c r="C35" s="16" t="s">
        <v>18</v>
      </c>
      <c r="D35" s="16" t="s">
        <v>94</v>
      </c>
      <c r="E35" s="16" t="s">
        <v>95</v>
      </c>
      <c r="F35" s="16" t="s">
        <v>98</v>
      </c>
      <c r="G35" s="18">
        <v>55.5</v>
      </c>
      <c r="H35" s="18"/>
      <c r="I35" s="18">
        <v>55.5</v>
      </c>
      <c r="J35" s="18">
        <v>33.3</v>
      </c>
      <c r="K35" s="18">
        <v>78.69</v>
      </c>
      <c r="L35" s="23">
        <f t="shared" si="0"/>
        <v>31.48</v>
      </c>
      <c r="M35" s="23">
        <f t="shared" si="1"/>
        <v>64.78</v>
      </c>
      <c r="N35" s="17">
        <f t="shared" si="2"/>
        <v>2</v>
      </c>
      <c r="O35" s="17"/>
    </row>
    <row r="36" spans="1:15" s="5" customFormat="1" ht="16.5" customHeight="1">
      <c r="A36" s="16">
        <v>32</v>
      </c>
      <c r="B36" s="19" t="s">
        <v>99</v>
      </c>
      <c r="C36" s="16" t="s">
        <v>18</v>
      </c>
      <c r="D36" s="16" t="s">
        <v>63</v>
      </c>
      <c r="E36" s="16" t="s">
        <v>100</v>
      </c>
      <c r="F36" s="16" t="s">
        <v>101</v>
      </c>
      <c r="G36" s="18">
        <v>60.5</v>
      </c>
      <c r="H36" s="18"/>
      <c r="I36" s="18">
        <v>60.5</v>
      </c>
      <c r="J36" s="18">
        <v>36.3</v>
      </c>
      <c r="K36" s="18">
        <v>77.54</v>
      </c>
      <c r="L36" s="23">
        <f t="shared" si="0"/>
        <v>31.02</v>
      </c>
      <c r="M36" s="23">
        <f t="shared" si="1"/>
        <v>67.32</v>
      </c>
      <c r="N36" s="17">
        <f t="shared" si="2"/>
        <v>1</v>
      </c>
      <c r="O36" s="17"/>
    </row>
    <row r="37" spans="1:15" s="5" customFormat="1" ht="16.5" customHeight="1">
      <c r="A37" s="16">
        <v>33</v>
      </c>
      <c r="B37" s="20" t="s">
        <v>102</v>
      </c>
      <c r="C37" s="17" t="s">
        <v>18</v>
      </c>
      <c r="D37" s="17" t="s">
        <v>103</v>
      </c>
      <c r="E37" s="16" t="s">
        <v>104</v>
      </c>
      <c r="F37" s="16" t="s">
        <v>105</v>
      </c>
      <c r="G37" s="18">
        <v>59</v>
      </c>
      <c r="H37" s="18"/>
      <c r="I37" s="18">
        <v>59</v>
      </c>
      <c r="J37" s="18">
        <v>35.4</v>
      </c>
      <c r="K37" s="18">
        <v>81.2</v>
      </c>
      <c r="L37" s="23">
        <f aca="true" t="shared" si="3" ref="L37:L68">ROUND(K37*0.4,2)</f>
        <v>32.48</v>
      </c>
      <c r="M37" s="23">
        <f aca="true" t="shared" si="4" ref="M37:M68">J37+L37</f>
        <v>67.88</v>
      </c>
      <c r="N37" s="17">
        <f aca="true" t="shared" si="5" ref="N37:N68">SUMPRODUCT(($E$5:$E$120=E37)*(M37&lt;$M$5:$M$120))+1</f>
        <v>1</v>
      </c>
      <c r="O37" s="17"/>
    </row>
    <row r="38" spans="1:15" s="5" customFormat="1" ht="16.5" customHeight="1">
      <c r="A38" s="16">
        <v>34</v>
      </c>
      <c r="B38" s="19" t="s">
        <v>106</v>
      </c>
      <c r="C38" s="16" t="s">
        <v>18</v>
      </c>
      <c r="D38" s="16" t="s">
        <v>19</v>
      </c>
      <c r="E38" s="16" t="s">
        <v>107</v>
      </c>
      <c r="F38" s="16" t="s">
        <v>108</v>
      </c>
      <c r="G38" s="18">
        <v>67.5</v>
      </c>
      <c r="H38" s="18"/>
      <c r="I38" s="18">
        <v>67.5</v>
      </c>
      <c r="J38" s="18">
        <v>40.5</v>
      </c>
      <c r="K38" s="18">
        <v>84.6</v>
      </c>
      <c r="L38" s="23">
        <f t="shared" si="3"/>
        <v>33.84</v>
      </c>
      <c r="M38" s="23">
        <f t="shared" si="4"/>
        <v>74.34</v>
      </c>
      <c r="N38" s="17">
        <f t="shared" si="5"/>
        <v>1</v>
      </c>
      <c r="O38" s="17"/>
    </row>
    <row r="39" spans="1:15" s="5" customFormat="1" ht="16.5" customHeight="1">
      <c r="A39" s="16">
        <v>35</v>
      </c>
      <c r="B39" s="19" t="s">
        <v>109</v>
      </c>
      <c r="C39" s="16" t="s">
        <v>18</v>
      </c>
      <c r="D39" s="16" t="s">
        <v>19</v>
      </c>
      <c r="E39" s="16" t="s">
        <v>107</v>
      </c>
      <c r="F39" s="16" t="s">
        <v>110</v>
      </c>
      <c r="G39" s="18">
        <v>57</v>
      </c>
      <c r="H39" s="18"/>
      <c r="I39" s="18">
        <v>57</v>
      </c>
      <c r="J39" s="18">
        <v>34.2</v>
      </c>
      <c r="K39" s="18">
        <v>87.32</v>
      </c>
      <c r="L39" s="23">
        <f t="shared" si="3"/>
        <v>34.93</v>
      </c>
      <c r="M39" s="23">
        <f t="shared" si="4"/>
        <v>69.13</v>
      </c>
      <c r="N39" s="17">
        <f t="shared" si="5"/>
        <v>2</v>
      </c>
      <c r="O39" s="17"/>
    </row>
    <row r="40" spans="1:15" s="5" customFormat="1" ht="16.5" customHeight="1">
      <c r="A40" s="16">
        <v>36</v>
      </c>
      <c r="B40" s="19" t="s">
        <v>111</v>
      </c>
      <c r="C40" s="16" t="s">
        <v>29</v>
      </c>
      <c r="D40" s="16" t="s">
        <v>19</v>
      </c>
      <c r="E40" s="16" t="s">
        <v>107</v>
      </c>
      <c r="F40" s="16" t="s">
        <v>112</v>
      </c>
      <c r="G40" s="18">
        <v>54.5</v>
      </c>
      <c r="H40" s="18"/>
      <c r="I40" s="18">
        <v>54.5</v>
      </c>
      <c r="J40" s="18">
        <v>32.7</v>
      </c>
      <c r="K40" s="18">
        <v>77.91</v>
      </c>
      <c r="L40" s="23">
        <f t="shared" si="3"/>
        <v>31.16</v>
      </c>
      <c r="M40" s="23">
        <f t="shared" si="4"/>
        <v>63.86</v>
      </c>
      <c r="N40" s="17">
        <f t="shared" si="5"/>
        <v>3</v>
      </c>
      <c r="O40" s="17"/>
    </row>
    <row r="41" spans="1:15" s="5" customFormat="1" ht="16.5" customHeight="1">
      <c r="A41" s="16">
        <v>37</v>
      </c>
      <c r="B41" s="19" t="s">
        <v>113</v>
      </c>
      <c r="C41" s="16" t="s">
        <v>18</v>
      </c>
      <c r="D41" s="16" t="s">
        <v>19</v>
      </c>
      <c r="E41" s="16" t="s">
        <v>107</v>
      </c>
      <c r="F41" s="16" t="s">
        <v>114</v>
      </c>
      <c r="G41" s="18">
        <v>50.5</v>
      </c>
      <c r="H41" s="18"/>
      <c r="I41" s="18">
        <v>50.5</v>
      </c>
      <c r="J41" s="18">
        <v>30.3</v>
      </c>
      <c r="K41" s="18">
        <v>78.48</v>
      </c>
      <c r="L41" s="23">
        <f t="shared" si="3"/>
        <v>31.39</v>
      </c>
      <c r="M41" s="23">
        <f t="shared" si="4"/>
        <v>61.69</v>
      </c>
      <c r="N41" s="17">
        <f t="shared" si="5"/>
        <v>4</v>
      </c>
      <c r="O41" s="17"/>
    </row>
    <row r="42" spans="1:15" s="5" customFormat="1" ht="16.5" customHeight="1">
      <c r="A42" s="16">
        <v>38</v>
      </c>
      <c r="B42" s="19" t="s">
        <v>115</v>
      </c>
      <c r="C42" s="16" t="s">
        <v>29</v>
      </c>
      <c r="D42" s="16" t="s">
        <v>19</v>
      </c>
      <c r="E42" s="16" t="s">
        <v>107</v>
      </c>
      <c r="F42" s="16" t="s">
        <v>116</v>
      </c>
      <c r="G42" s="18">
        <v>50</v>
      </c>
      <c r="H42" s="18"/>
      <c r="I42" s="18">
        <v>50</v>
      </c>
      <c r="J42" s="18">
        <v>30</v>
      </c>
      <c r="K42" s="18">
        <v>75.52</v>
      </c>
      <c r="L42" s="23">
        <f t="shared" si="3"/>
        <v>30.21</v>
      </c>
      <c r="M42" s="23">
        <f t="shared" si="4"/>
        <v>60.21</v>
      </c>
      <c r="N42" s="17">
        <f t="shared" si="5"/>
        <v>5</v>
      </c>
      <c r="O42" s="17"/>
    </row>
    <row r="43" spans="1:15" s="5" customFormat="1" ht="16.5" customHeight="1">
      <c r="A43" s="16">
        <v>39</v>
      </c>
      <c r="B43" s="19" t="s">
        <v>117</v>
      </c>
      <c r="C43" s="16" t="s">
        <v>18</v>
      </c>
      <c r="D43" s="16" t="s">
        <v>63</v>
      </c>
      <c r="E43" s="16" t="s">
        <v>118</v>
      </c>
      <c r="F43" s="16" t="s">
        <v>119</v>
      </c>
      <c r="G43" s="18">
        <v>53</v>
      </c>
      <c r="H43" s="18"/>
      <c r="I43" s="18">
        <v>53</v>
      </c>
      <c r="J43" s="18">
        <v>31.8</v>
      </c>
      <c r="K43" s="18">
        <v>83.03</v>
      </c>
      <c r="L43" s="23">
        <f t="shared" si="3"/>
        <v>33.21</v>
      </c>
      <c r="M43" s="23">
        <f t="shared" si="4"/>
        <v>65.01</v>
      </c>
      <c r="N43" s="17">
        <f t="shared" si="5"/>
        <v>1</v>
      </c>
      <c r="O43" s="17"/>
    </row>
    <row r="44" spans="1:15" s="5" customFormat="1" ht="16.5" customHeight="1">
      <c r="A44" s="16">
        <v>40</v>
      </c>
      <c r="B44" s="19" t="s">
        <v>120</v>
      </c>
      <c r="C44" s="16" t="s">
        <v>18</v>
      </c>
      <c r="D44" s="16" t="s">
        <v>63</v>
      </c>
      <c r="E44" s="16" t="s">
        <v>118</v>
      </c>
      <c r="F44" s="16" t="s">
        <v>121</v>
      </c>
      <c r="G44" s="18">
        <v>51.5</v>
      </c>
      <c r="H44" s="18"/>
      <c r="I44" s="18">
        <v>51.5</v>
      </c>
      <c r="J44" s="18">
        <v>30.9</v>
      </c>
      <c r="K44" s="18">
        <v>81.99</v>
      </c>
      <c r="L44" s="23">
        <f t="shared" si="3"/>
        <v>32.8</v>
      </c>
      <c r="M44" s="23">
        <f t="shared" si="4"/>
        <v>63.699999999999996</v>
      </c>
      <c r="N44" s="17">
        <f t="shared" si="5"/>
        <v>2</v>
      </c>
      <c r="O44" s="17"/>
    </row>
    <row r="45" spans="1:15" s="5" customFormat="1" ht="16.5" customHeight="1">
      <c r="A45" s="16">
        <v>41</v>
      </c>
      <c r="B45" s="19" t="s">
        <v>122</v>
      </c>
      <c r="C45" s="16" t="s">
        <v>18</v>
      </c>
      <c r="D45" s="16" t="s">
        <v>63</v>
      </c>
      <c r="E45" s="16" t="s">
        <v>118</v>
      </c>
      <c r="F45" s="16" t="s">
        <v>123</v>
      </c>
      <c r="G45" s="18">
        <v>50.5</v>
      </c>
      <c r="H45" s="18"/>
      <c r="I45" s="18">
        <v>50.5</v>
      </c>
      <c r="J45" s="18">
        <v>30.3</v>
      </c>
      <c r="K45" s="18">
        <v>78.7</v>
      </c>
      <c r="L45" s="23">
        <f t="shared" si="3"/>
        <v>31.48</v>
      </c>
      <c r="M45" s="23">
        <f t="shared" si="4"/>
        <v>61.78</v>
      </c>
      <c r="N45" s="17">
        <f t="shared" si="5"/>
        <v>3</v>
      </c>
      <c r="O45" s="17"/>
    </row>
    <row r="46" spans="1:15" s="5" customFormat="1" ht="16.5" customHeight="1">
      <c r="A46" s="16">
        <v>42</v>
      </c>
      <c r="B46" s="19" t="s">
        <v>124</v>
      </c>
      <c r="C46" s="16" t="s">
        <v>18</v>
      </c>
      <c r="D46" s="16" t="s">
        <v>63</v>
      </c>
      <c r="E46" s="16" t="s">
        <v>118</v>
      </c>
      <c r="F46" s="16" t="s">
        <v>125</v>
      </c>
      <c r="G46" s="18">
        <v>50.5</v>
      </c>
      <c r="H46" s="18"/>
      <c r="I46" s="18">
        <v>50.5</v>
      </c>
      <c r="J46" s="18">
        <v>30.3</v>
      </c>
      <c r="K46" s="18">
        <v>77.17</v>
      </c>
      <c r="L46" s="23">
        <f t="shared" si="3"/>
        <v>30.87</v>
      </c>
      <c r="M46" s="23">
        <f t="shared" si="4"/>
        <v>61.17</v>
      </c>
      <c r="N46" s="17">
        <f t="shared" si="5"/>
        <v>4</v>
      </c>
      <c r="O46" s="17"/>
    </row>
    <row r="47" spans="1:15" s="5" customFormat="1" ht="16.5" customHeight="1">
      <c r="A47" s="16">
        <v>43</v>
      </c>
      <c r="B47" s="19" t="s">
        <v>126</v>
      </c>
      <c r="C47" s="16" t="s">
        <v>18</v>
      </c>
      <c r="D47" s="16" t="s">
        <v>63</v>
      </c>
      <c r="E47" s="16" t="s">
        <v>118</v>
      </c>
      <c r="F47" s="16" t="s">
        <v>127</v>
      </c>
      <c r="G47" s="18">
        <v>46</v>
      </c>
      <c r="H47" s="18"/>
      <c r="I47" s="18">
        <v>46</v>
      </c>
      <c r="J47" s="18">
        <v>27.6</v>
      </c>
      <c r="K47" s="18">
        <v>79.85</v>
      </c>
      <c r="L47" s="23">
        <f t="shared" si="3"/>
        <v>31.94</v>
      </c>
      <c r="M47" s="23">
        <f t="shared" si="4"/>
        <v>59.540000000000006</v>
      </c>
      <c r="N47" s="17">
        <f t="shared" si="5"/>
        <v>5</v>
      </c>
      <c r="O47" s="17"/>
    </row>
    <row r="48" spans="1:15" s="5" customFormat="1" ht="16.5" customHeight="1">
      <c r="A48" s="16">
        <v>44</v>
      </c>
      <c r="B48" s="19" t="s">
        <v>128</v>
      </c>
      <c r="C48" s="16" t="s">
        <v>18</v>
      </c>
      <c r="D48" s="16" t="s">
        <v>63</v>
      </c>
      <c r="E48" s="16" t="s">
        <v>118</v>
      </c>
      <c r="F48" s="16" t="s">
        <v>129</v>
      </c>
      <c r="G48" s="18">
        <v>45</v>
      </c>
      <c r="H48" s="18"/>
      <c r="I48" s="18">
        <v>45</v>
      </c>
      <c r="J48" s="18">
        <v>27</v>
      </c>
      <c r="K48" s="18">
        <v>76.52</v>
      </c>
      <c r="L48" s="23">
        <f t="shared" si="3"/>
        <v>30.61</v>
      </c>
      <c r="M48" s="23">
        <f t="shared" si="4"/>
        <v>57.61</v>
      </c>
      <c r="N48" s="17">
        <f t="shared" si="5"/>
        <v>6</v>
      </c>
      <c r="O48" s="17"/>
    </row>
    <row r="49" spans="1:15" s="5" customFormat="1" ht="16.5" customHeight="1">
      <c r="A49" s="16">
        <v>45</v>
      </c>
      <c r="B49" s="19" t="s">
        <v>130</v>
      </c>
      <c r="C49" s="16" t="s">
        <v>29</v>
      </c>
      <c r="D49" s="16" t="s">
        <v>131</v>
      </c>
      <c r="E49" s="16" t="s">
        <v>132</v>
      </c>
      <c r="F49" s="16" t="s">
        <v>133</v>
      </c>
      <c r="G49" s="18">
        <v>59.5</v>
      </c>
      <c r="H49" s="18"/>
      <c r="I49" s="18">
        <v>59.5</v>
      </c>
      <c r="J49" s="18">
        <v>35.7</v>
      </c>
      <c r="K49" s="18">
        <v>77.88</v>
      </c>
      <c r="L49" s="23">
        <f t="shared" si="3"/>
        <v>31.15</v>
      </c>
      <c r="M49" s="23">
        <f t="shared" si="4"/>
        <v>66.85</v>
      </c>
      <c r="N49" s="17">
        <f t="shared" si="5"/>
        <v>1</v>
      </c>
      <c r="O49" s="17"/>
    </row>
    <row r="50" spans="1:15" s="5" customFormat="1" ht="16.5" customHeight="1">
      <c r="A50" s="16">
        <v>46</v>
      </c>
      <c r="B50" s="19" t="s">
        <v>134</v>
      </c>
      <c r="C50" s="16" t="s">
        <v>18</v>
      </c>
      <c r="D50" s="16" t="s">
        <v>131</v>
      </c>
      <c r="E50" s="16" t="s">
        <v>132</v>
      </c>
      <c r="F50" s="16" t="s">
        <v>135</v>
      </c>
      <c r="G50" s="18">
        <v>47</v>
      </c>
      <c r="H50" s="18"/>
      <c r="I50" s="18">
        <v>47</v>
      </c>
      <c r="J50" s="18">
        <v>28.2</v>
      </c>
      <c r="K50" s="18">
        <v>78.01</v>
      </c>
      <c r="L50" s="23">
        <f t="shared" si="3"/>
        <v>31.2</v>
      </c>
      <c r="M50" s="23">
        <f t="shared" si="4"/>
        <v>59.4</v>
      </c>
      <c r="N50" s="17">
        <f t="shared" si="5"/>
        <v>2</v>
      </c>
      <c r="O50" s="17"/>
    </row>
    <row r="51" spans="1:15" s="5" customFormat="1" ht="16.5" customHeight="1">
      <c r="A51" s="16">
        <v>47</v>
      </c>
      <c r="B51" s="19" t="s">
        <v>136</v>
      </c>
      <c r="C51" s="16" t="s">
        <v>18</v>
      </c>
      <c r="D51" s="16" t="s">
        <v>131</v>
      </c>
      <c r="E51" s="16" t="s">
        <v>132</v>
      </c>
      <c r="F51" s="16" t="s">
        <v>137</v>
      </c>
      <c r="G51" s="18">
        <v>55</v>
      </c>
      <c r="H51" s="18"/>
      <c r="I51" s="18">
        <v>55</v>
      </c>
      <c r="J51" s="18">
        <v>33</v>
      </c>
      <c r="K51" s="18">
        <v>0</v>
      </c>
      <c r="L51" s="23">
        <f t="shared" si="3"/>
        <v>0</v>
      </c>
      <c r="M51" s="23">
        <f t="shared" si="4"/>
        <v>33</v>
      </c>
      <c r="N51" s="17">
        <f t="shared" si="5"/>
        <v>3</v>
      </c>
      <c r="O51" s="17" t="s">
        <v>83</v>
      </c>
    </row>
    <row r="52" spans="1:15" s="5" customFormat="1" ht="16.5" customHeight="1">
      <c r="A52" s="16">
        <v>48</v>
      </c>
      <c r="B52" s="19" t="s">
        <v>138</v>
      </c>
      <c r="C52" s="16" t="s">
        <v>18</v>
      </c>
      <c r="D52" s="16" t="s">
        <v>103</v>
      </c>
      <c r="E52" s="16" t="s">
        <v>139</v>
      </c>
      <c r="F52" s="16" t="s">
        <v>140</v>
      </c>
      <c r="G52" s="18">
        <v>63.5</v>
      </c>
      <c r="H52" s="18"/>
      <c r="I52" s="18">
        <v>63.5</v>
      </c>
      <c r="J52" s="18">
        <v>38.1</v>
      </c>
      <c r="K52" s="18">
        <v>81.72</v>
      </c>
      <c r="L52" s="23">
        <f t="shared" si="3"/>
        <v>32.69</v>
      </c>
      <c r="M52" s="23">
        <f t="shared" si="4"/>
        <v>70.78999999999999</v>
      </c>
      <c r="N52" s="17">
        <f t="shared" si="5"/>
        <v>1</v>
      </c>
      <c r="O52" s="17"/>
    </row>
    <row r="53" spans="1:15" s="5" customFormat="1" ht="16.5" customHeight="1">
      <c r="A53" s="16">
        <v>49</v>
      </c>
      <c r="B53" s="19" t="s">
        <v>141</v>
      </c>
      <c r="C53" s="16" t="s">
        <v>18</v>
      </c>
      <c r="D53" s="16" t="s">
        <v>103</v>
      </c>
      <c r="E53" s="16" t="s">
        <v>139</v>
      </c>
      <c r="F53" s="16" t="s">
        <v>142</v>
      </c>
      <c r="G53" s="18">
        <v>57</v>
      </c>
      <c r="H53" s="18"/>
      <c r="I53" s="18">
        <v>57</v>
      </c>
      <c r="J53" s="18">
        <v>34.2</v>
      </c>
      <c r="K53" s="18">
        <v>78.8</v>
      </c>
      <c r="L53" s="23">
        <f t="shared" si="3"/>
        <v>31.52</v>
      </c>
      <c r="M53" s="23">
        <f t="shared" si="4"/>
        <v>65.72</v>
      </c>
      <c r="N53" s="17">
        <f t="shared" si="5"/>
        <v>2</v>
      </c>
      <c r="O53" s="17"/>
    </row>
    <row r="54" spans="1:15" s="5" customFormat="1" ht="16.5" customHeight="1">
      <c r="A54" s="16">
        <v>50</v>
      </c>
      <c r="B54" s="19" t="s">
        <v>143</v>
      </c>
      <c r="C54" s="16" t="s">
        <v>29</v>
      </c>
      <c r="D54" s="16" t="s">
        <v>103</v>
      </c>
      <c r="E54" s="16" t="s">
        <v>139</v>
      </c>
      <c r="F54" s="16" t="s">
        <v>144</v>
      </c>
      <c r="G54" s="18">
        <v>56</v>
      </c>
      <c r="H54" s="18"/>
      <c r="I54" s="18">
        <v>56</v>
      </c>
      <c r="J54" s="18">
        <v>33.6</v>
      </c>
      <c r="K54" s="18">
        <v>69.21</v>
      </c>
      <c r="L54" s="23">
        <f t="shared" si="3"/>
        <v>27.68</v>
      </c>
      <c r="M54" s="23">
        <f t="shared" si="4"/>
        <v>61.28</v>
      </c>
      <c r="N54" s="17">
        <f t="shared" si="5"/>
        <v>3</v>
      </c>
      <c r="O54" s="17"/>
    </row>
    <row r="55" spans="1:15" s="5" customFormat="1" ht="16.5" customHeight="1">
      <c r="A55" s="16">
        <v>51</v>
      </c>
      <c r="B55" s="19" t="s">
        <v>145</v>
      </c>
      <c r="C55" s="16" t="s">
        <v>29</v>
      </c>
      <c r="D55" s="16" t="s">
        <v>103</v>
      </c>
      <c r="E55" s="16" t="s">
        <v>146</v>
      </c>
      <c r="F55" s="16" t="s">
        <v>147</v>
      </c>
      <c r="G55" s="18">
        <v>68.5</v>
      </c>
      <c r="H55" s="18"/>
      <c r="I55" s="18">
        <v>68.5</v>
      </c>
      <c r="J55" s="18">
        <v>41.1</v>
      </c>
      <c r="K55" s="18">
        <v>79.65</v>
      </c>
      <c r="L55" s="23">
        <f t="shared" si="3"/>
        <v>31.86</v>
      </c>
      <c r="M55" s="23">
        <f t="shared" si="4"/>
        <v>72.96000000000001</v>
      </c>
      <c r="N55" s="17">
        <f t="shared" si="5"/>
        <v>1</v>
      </c>
      <c r="O55" s="17"/>
    </row>
    <row r="56" spans="1:15" s="5" customFormat="1" ht="16.5" customHeight="1">
      <c r="A56" s="16">
        <v>52</v>
      </c>
      <c r="B56" s="19" t="s">
        <v>148</v>
      </c>
      <c r="C56" s="16" t="s">
        <v>18</v>
      </c>
      <c r="D56" s="16" t="s">
        <v>103</v>
      </c>
      <c r="E56" s="16" t="s">
        <v>146</v>
      </c>
      <c r="F56" s="16" t="s">
        <v>149</v>
      </c>
      <c r="G56" s="18">
        <v>64.5</v>
      </c>
      <c r="H56" s="18"/>
      <c r="I56" s="18">
        <v>64.5</v>
      </c>
      <c r="J56" s="18">
        <v>38.7</v>
      </c>
      <c r="K56" s="18">
        <v>78.87</v>
      </c>
      <c r="L56" s="23">
        <f t="shared" si="3"/>
        <v>31.55</v>
      </c>
      <c r="M56" s="23">
        <f t="shared" si="4"/>
        <v>70.25</v>
      </c>
      <c r="N56" s="17">
        <f t="shared" si="5"/>
        <v>2</v>
      </c>
      <c r="O56" s="17"/>
    </row>
    <row r="57" spans="1:15" s="5" customFormat="1" ht="16.5" customHeight="1">
      <c r="A57" s="16">
        <v>53</v>
      </c>
      <c r="B57" s="19" t="s">
        <v>150</v>
      </c>
      <c r="C57" s="16" t="s">
        <v>18</v>
      </c>
      <c r="D57" s="16" t="s">
        <v>103</v>
      </c>
      <c r="E57" s="16" t="s">
        <v>146</v>
      </c>
      <c r="F57" s="16" t="s">
        <v>151</v>
      </c>
      <c r="G57" s="18">
        <v>63.5</v>
      </c>
      <c r="H57" s="18"/>
      <c r="I57" s="18">
        <v>63.5</v>
      </c>
      <c r="J57" s="18">
        <v>38.1</v>
      </c>
      <c r="K57" s="18">
        <v>78.02</v>
      </c>
      <c r="L57" s="23">
        <f t="shared" si="3"/>
        <v>31.21</v>
      </c>
      <c r="M57" s="23">
        <f t="shared" si="4"/>
        <v>69.31</v>
      </c>
      <c r="N57" s="17">
        <f t="shared" si="5"/>
        <v>3</v>
      </c>
      <c r="O57" s="17"/>
    </row>
    <row r="58" spans="1:15" s="5" customFormat="1" ht="16.5" customHeight="1">
      <c r="A58" s="16">
        <v>54</v>
      </c>
      <c r="B58" s="19" t="s">
        <v>152</v>
      </c>
      <c r="C58" s="16" t="s">
        <v>18</v>
      </c>
      <c r="D58" s="16" t="s">
        <v>63</v>
      </c>
      <c r="E58" s="16" t="s">
        <v>153</v>
      </c>
      <c r="F58" s="16" t="s">
        <v>154</v>
      </c>
      <c r="G58" s="18">
        <v>54</v>
      </c>
      <c r="H58" s="18"/>
      <c r="I58" s="18">
        <v>54</v>
      </c>
      <c r="J58" s="18">
        <v>32.4</v>
      </c>
      <c r="K58" s="18">
        <v>83.74</v>
      </c>
      <c r="L58" s="23">
        <f t="shared" si="3"/>
        <v>33.5</v>
      </c>
      <c r="M58" s="23">
        <f t="shared" si="4"/>
        <v>65.9</v>
      </c>
      <c r="N58" s="17">
        <f t="shared" si="5"/>
        <v>1</v>
      </c>
      <c r="O58" s="17"/>
    </row>
    <row r="59" spans="1:15" s="5" customFormat="1" ht="16.5" customHeight="1">
      <c r="A59" s="16">
        <v>55</v>
      </c>
      <c r="B59" s="19" t="s">
        <v>155</v>
      </c>
      <c r="C59" s="16" t="s">
        <v>18</v>
      </c>
      <c r="D59" s="16" t="s">
        <v>63</v>
      </c>
      <c r="E59" s="16" t="s">
        <v>153</v>
      </c>
      <c r="F59" s="16" t="s">
        <v>156</v>
      </c>
      <c r="G59" s="18">
        <v>53</v>
      </c>
      <c r="H59" s="18"/>
      <c r="I59" s="18">
        <v>53</v>
      </c>
      <c r="J59" s="18">
        <v>31.8</v>
      </c>
      <c r="K59" s="18">
        <v>82.92</v>
      </c>
      <c r="L59" s="23">
        <f t="shared" si="3"/>
        <v>33.17</v>
      </c>
      <c r="M59" s="23">
        <f t="shared" si="4"/>
        <v>64.97</v>
      </c>
      <c r="N59" s="17">
        <f t="shared" si="5"/>
        <v>2</v>
      </c>
      <c r="O59" s="17"/>
    </row>
    <row r="60" spans="1:15" s="5" customFormat="1" ht="16.5" customHeight="1">
      <c r="A60" s="16">
        <v>56</v>
      </c>
      <c r="B60" s="19" t="s">
        <v>157</v>
      </c>
      <c r="C60" s="16" t="s">
        <v>18</v>
      </c>
      <c r="D60" s="16" t="s">
        <v>63</v>
      </c>
      <c r="E60" s="16" t="s">
        <v>153</v>
      </c>
      <c r="F60" s="16" t="s">
        <v>158</v>
      </c>
      <c r="G60" s="18">
        <v>51.5</v>
      </c>
      <c r="H60" s="18"/>
      <c r="I60" s="18">
        <v>51.5</v>
      </c>
      <c r="J60" s="18">
        <v>30.9</v>
      </c>
      <c r="K60" s="18">
        <v>80</v>
      </c>
      <c r="L60" s="23">
        <f t="shared" si="3"/>
        <v>32</v>
      </c>
      <c r="M60" s="23">
        <f t="shared" si="4"/>
        <v>62.9</v>
      </c>
      <c r="N60" s="17">
        <f t="shared" si="5"/>
        <v>3</v>
      </c>
      <c r="O60" s="17"/>
    </row>
    <row r="61" spans="1:15" s="5" customFormat="1" ht="16.5" customHeight="1">
      <c r="A61" s="16">
        <v>57</v>
      </c>
      <c r="B61" s="19" t="s">
        <v>159</v>
      </c>
      <c r="C61" s="16" t="s">
        <v>18</v>
      </c>
      <c r="D61" s="16" t="s">
        <v>63</v>
      </c>
      <c r="E61" s="16" t="s">
        <v>153</v>
      </c>
      <c r="F61" s="16" t="s">
        <v>160</v>
      </c>
      <c r="G61" s="18">
        <v>47</v>
      </c>
      <c r="H61" s="18"/>
      <c r="I61" s="18">
        <v>47</v>
      </c>
      <c r="J61" s="18">
        <v>28.2</v>
      </c>
      <c r="K61" s="18">
        <v>85.1</v>
      </c>
      <c r="L61" s="23">
        <f t="shared" si="3"/>
        <v>34.04</v>
      </c>
      <c r="M61" s="23">
        <f t="shared" si="4"/>
        <v>62.239999999999995</v>
      </c>
      <c r="N61" s="17">
        <f t="shared" si="5"/>
        <v>4</v>
      </c>
      <c r="O61" s="17"/>
    </row>
    <row r="62" spans="1:15" s="5" customFormat="1" ht="16.5" customHeight="1">
      <c r="A62" s="16">
        <v>58</v>
      </c>
      <c r="B62" s="19" t="s">
        <v>161</v>
      </c>
      <c r="C62" s="16" t="s">
        <v>18</v>
      </c>
      <c r="D62" s="16" t="s">
        <v>63</v>
      </c>
      <c r="E62" s="16" t="s">
        <v>153</v>
      </c>
      <c r="F62" s="16" t="s">
        <v>162</v>
      </c>
      <c r="G62" s="18">
        <v>47</v>
      </c>
      <c r="H62" s="18"/>
      <c r="I62" s="18">
        <v>47</v>
      </c>
      <c r="J62" s="18">
        <v>28.2</v>
      </c>
      <c r="K62" s="18">
        <v>82.42</v>
      </c>
      <c r="L62" s="23">
        <f t="shared" si="3"/>
        <v>32.97</v>
      </c>
      <c r="M62" s="23">
        <f t="shared" si="4"/>
        <v>61.17</v>
      </c>
      <c r="N62" s="17">
        <f t="shared" si="5"/>
        <v>5</v>
      </c>
      <c r="O62" s="17"/>
    </row>
    <row r="63" spans="1:15" s="5" customFormat="1" ht="16.5" customHeight="1">
      <c r="A63" s="16">
        <v>59</v>
      </c>
      <c r="B63" s="19" t="s">
        <v>163</v>
      </c>
      <c r="C63" s="16" t="s">
        <v>18</v>
      </c>
      <c r="D63" s="16" t="s">
        <v>63</v>
      </c>
      <c r="E63" s="16" t="s">
        <v>153</v>
      </c>
      <c r="F63" s="16" t="s">
        <v>164</v>
      </c>
      <c r="G63" s="18">
        <v>41</v>
      </c>
      <c r="H63" s="18"/>
      <c r="I63" s="18">
        <v>41</v>
      </c>
      <c r="J63" s="18">
        <v>24.6</v>
      </c>
      <c r="K63" s="18">
        <v>81.6</v>
      </c>
      <c r="L63" s="23">
        <f t="shared" si="3"/>
        <v>32.64</v>
      </c>
      <c r="M63" s="23">
        <f t="shared" si="4"/>
        <v>57.24</v>
      </c>
      <c r="N63" s="17">
        <f t="shared" si="5"/>
        <v>6</v>
      </c>
      <c r="O63" s="17"/>
    </row>
    <row r="64" spans="1:15" s="5" customFormat="1" ht="16.5" customHeight="1">
      <c r="A64" s="16">
        <v>60</v>
      </c>
      <c r="B64" s="19" t="s">
        <v>165</v>
      </c>
      <c r="C64" s="16" t="s">
        <v>18</v>
      </c>
      <c r="D64" s="16" t="s">
        <v>63</v>
      </c>
      <c r="E64" s="16" t="s">
        <v>153</v>
      </c>
      <c r="F64" s="16" t="s">
        <v>166</v>
      </c>
      <c r="G64" s="18">
        <v>42</v>
      </c>
      <c r="H64" s="18"/>
      <c r="I64" s="18">
        <v>42</v>
      </c>
      <c r="J64" s="18">
        <v>25.2</v>
      </c>
      <c r="K64" s="18">
        <v>79.26</v>
      </c>
      <c r="L64" s="23">
        <f t="shared" si="3"/>
        <v>31.7</v>
      </c>
      <c r="M64" s="23">
        <f t="shared" si="4"/>
        <v>56.9</v>
      </c>
      <c r="N64" s="17">
        <f t="shared" si="5"/>
        <v>7</v>
      </c>
      <c r="O64" s="17"/>
    </row>
    <row r="65" spans="1:15" s="5" customFormat="1" ht="16.5" customHeight="1">
      <c r="A65" s="16">
        <v>61</v>
      </c>
      <c r="B65" s="19" t="s">
        <v>167</v>
      </c>
      <c r="C65" s="16" t="s">
        <v>18</v>
      </c>
      <c r="D65" s="16" t="s">
        <v>63</v>
      </c>
      <c r="E65" s="16" t="s">
        <v>153</v>
      </c>
      <c r="F65" s="16" t="s">
        <v>168</v>
      </c>
      <c r="G65" s="18">
        <v>39.5</v>
      </c>
      <c r="H65" s="18"/>
      <c r="I65" s="18">
        <v>39.5</v>
      </c>
      <c r="J65" s="18">
        <v>23.7</v>
      </c>
      <c r="K65" s="18">
        <v>81.34</v>
      </c>
      <c r="L65" s="23">
        <f t="shared" si="3"/>
        <v>32.54</v>
      </c>
      <c r="M65" s="23">
        <f t="shared" si="4"/>
        <v>56.239999999999995</v>
      </c>
      <c r="N65" s="17">
        <f t="shared" si="5"/>
        <v>8</v>
      </c>
      <c r="O65" s="17"/>
    </row>
    <row r="66" spans="1:15" s="5" customFormat="1" ht="16.5" customHeight="1">
      <c r="A66" s="16">
        <v>62</v>
      </c>
      <c r="B66" s="19" t="s">
        <v>169</v>
      </c>
      <c r="C66" s="16" t="s">
        <v>18</v>
      </c>
      <c r="D66" s="16" t="s">
        <v>63</v>
      </c>
      <c r="E66" s="16" t="s">
        <v>153</v>
      </c>
      <c r="F66" s="16" t="s">
        <v>170</v>
      </c>
      <c r="G66" s="18">
        <v>37.5</v>
      </c>
      <c r="H66" s="18"/>
      <c r="I66" s="18">
        <v>37.5</v>
      </c>
      <c r="J66" s="18">
        <v>22.5</v>
      </c>
      <c r="K66" s="18">
        <v>82</v>
      </c>
      <c r="L66" s="23">
        <f t="shared" si="3"/>
        <v>32.8</v>
      </c>
      <c r="M66" s="23">
        <f t="shared" si="4"/>
        <v>55.3</v>
      </c>
      <c r="N66" s="17">
        <f t="shared" si="5"/>
        <v>9</v>
      </c>
      <c r="O66" s="17"/>
    </row>
    <row r="67" spans="1:15" s="5" customFormat="1" ht="16.5" customHeight="1">
      <c r="A67" s="16">
        <v>63</v>
      </c>
      <c r="B67" s="19" t="s">
        <v>171</v>
      </c>
      <c r="C67" s="16" t="s">
        <v>18</v>
      </c>
      <c r="D67" s="16" t="s">
        <v>63</v>
      </c>
      <c r="E67" s="16" t="s">
        <v>153</v>
      </c>
      <c r="F67" s="16" t="s">
        <v>172</v>
      </c>
      <c r="G67" s="18">
        <v>36</v>
      </c>
      <c r="H67" s="18"/>
      <c r="I67" s="18">
        <v>36</v>
      </c>
      <c r="J67" s="18">
        <v>21.6</v>
      </c>
      <c r="K67" s="18">
        <v>0</v>
      </c>
      <c r="L67" s="23">
        <f t="shared" si="3"/>
        <v>0</v>
      </c>
      <c r="M67" s="23">
        <f t="shared" si="4"/>
        <v>21.6</v>
      </c>
      <c r="N67" s="17">
        <f t="shared" si="5"/>
        <v>10</v>
      </c>
      <c r="O67" s="17" t="s">
        <v>83</v>
      </c>
    </row>
    <row r="68" spans="1:15" s="5" customFormat="1" ht="16.5" customHeight="1">
      <c r="A68" s="16">
        <v>64</v>
      </c>
      <c r="B68" s="19" t="s">
        <v>173</v>
      </c>
      <c r="C68" s="16" t="s">
        <v>18</v>
      </c>
      <c r="D68" s="16" t="s">
        <v>103</v>
      </c>
      <c r="E68" s="16" t="s">
        <v>174</v>
      </c>
      <c r="F68" s="16" t="s">
        <v>175</v>
      </c>
      <c r="G68" s="18">
        <v>54</v>
      </c>
      <c r="H68" s="18"/>
      <c r="I68" s="18">
        <v>54</v>
      </c>
      <c r="J68" s="18">
        <v>32.4</v>
      </c>
      <c r="K68" s="18">
        <v>0</v>
      </c>
      <c r="L68" s="23">
        <f t="shared" si="3"/>
        <v>0</v>
      </c>
      <c r="M68" s="23">
        <f t="shared" si="4"/>
        <v>32.4</v>
      </c>
      <c r="N68" s="17">
        <f t="shared" si="5"/>
        <v>1</v>
      </c>
      <c r="O68" s="17" t="s">
        <v>83</v>
      </c>
    </row>
    <row r="69" spans="1:15" s="5" customFormat="1" ht="16.5" customHeight="1">
      <c r="A69" s="16">
        <v>65</v>
      </c>
      <c r="B69" s="20" t="s">
        <v>176</v>
      </c>
      <c r="C69" s="17" t="s">
        <v>18</v>
      </c>
      <c r="D69" s="17" t="s">
        <v>63</v>
      </c>
      <c r="E69" s="16" t="s">
        <v>177</v>
      </c>
      <c r="F69" s="16" t="s">
        <v>178</v>
      </c>
      <c r="G69" s="18">
        <v>50</v>
      </c>
      <c r="H69" s="18"/>
      <c r="I69" s="18">
        <v>50</v>
      </c>
      <c r="J69" s="18">
        <v>30</v>
      </c>
      <c r="K69" s="18">
        <v>82.12</v>
      </c>
      <c r="L69" s="23">
        <f aca="true" t="shared" si="6" ref="L69:L100">ROUND(K69*0.4,2)</f>
        <v>32.85</v>
      </c>
      <c r="M69" s="23">
        <f aca="true" t="shared" si="7" ref="M69:M100">J69+L69</f>
        <v>62.85</v>
      </c>
      <c r="N69" s="17">
        <f aca="true" t="shared" si="8" ref="N69:N100">SUMPRODUCT(($E$5:$E$120=E69)*(M69&lt;$M$5:$M$120))+1</f>
        <v>1</v>
      </c>
      <c r="O69" s="17"/>
    </row>
    <row r="70" spans="1:15" s="5" customFormat="1" ht="16.5" customHeight="1">
      <c r="A70" s="16">
        <v>66</v>
      </c>
      <c r="B70" s="20" t="s">
        <v>179</v>
      </c>
      <c r="C70" s="17" t="s">
        <v>18</v>
      </c>
      <c r="D70" s="17" t="s">
        <v>63</v>
      </c>
      <c r="E70" s="16" t="s">
        <v>177</v>
      </c>
      <c r="F70" s="16" t="s">
        <v>180</v>
      </c>
      <c r="G70" s="18">
        <v>49.5</v>
      </c>
      <c r="H70" s="18"/>
      <c r="I70" s="18">
        <v>49.5</v>
      </c>
      <c r="J70" s="18">
        <v>29.7</v>
      </c>
      <c r="K70" s="18">
        <v>82.47</v>
      </c>
      <c r="L70" s="23">
        <f t="shared" si="6"/>
        <v>32.99</v>
      </c>
      <c r="M70" s="23">
        <f t="shared" si="7"/>
        <v>62.69</v>
      </c>
      <c r="N70" s="17">
        <f t="shared" si="8"/>
        <v>2</v>
      </c>
      <c r="O70" s="17"/>
    </row>
    <row r="71" spans="1:15" s="5" customFormat="1" ht="16.5" customHeight="1">
      <c r="A71" s="16">
        <v>67</v>
      </c>
      <c r="B71" s="19" t="s">
        <v>181</v>
      </c>
      <c r="C71" s="16" t="s">
        <v>18</v>
      </c>
      <c r="D71" s="16" t="s">
        <v>63</v>
      </c>
      <c r="E71" s="16" t="s">
        <v>177</v>
      </c>
      <c r="F71" s="16" t="s">
        <v>182</v>
      </c>
      <c r="G71" s="18">
        <v>49.5</v>
      </c>
      <c r="H71" s="18"/>
      <c r="I71" s="18">
        <v>49.5</v>
      </c>
      <c r="J71" s="18">
        <v>29.7</v>
      </c>
      <c r="K71" s="18">
        <v>82</v>
      </c>
      <c r="L71" s="23">
        <f t="shared" si="6"/>
        <v>32.8</v>
      </c>
      <c r="M71" s="23">
        <f t="shared" si="7"/>
        <v>62.5</v>
      </c>
      <c r="N71" s="17">
        <f t="shared" si="8"/>
        <v>3</v>
      </c>
      <c r="O71" s="17"/>
    </row>
    <row r="72" spans="1:15" s="5" customFormat="1" ht="16.5" customHeight="1">
      <c r="A72" s="16">
        <v>68</v>
      </c>
      <c r="B72" s="19" t="s">
        <v>183</v>
      </c>
      <c r="C72" s="16" t="s">
        <v>18</v>
      </c>
      <c r="D72" s="16" t="s">
        <v>63</v>
      </c>
      <c r="E72" s="16" t="s">
        <v>177</v>
      </c>
      <c r="F72" s="16" t="s">
        <v>184</v>
      </c>
      <c r="G72" s="18">
        <v>48</v>
      </c>
      <c r="H72" s="18"/>
      <c r="I72" s="18">
        <v>48</v>
      </c>
      <c r="J72" s="18">
        <v>28.8</v>
      </c>
      <c r="K72" s="18">
        <v>83.1</v>
      </c>
      <c r="L72" s="23">
        <f t="shared" si="6"/>
        <v>33.24</v>
      </c>
      <c r="M72" s="23">
        <f t="shared" si="7"/>
        <v>62.040000000000006</v>
      </c>
      <c r="N72" s="17">
        <f t="shared" si="8"/>
        <v>4</v>
      </c>
      <c r="O72" s="17"/>
    </row>
    <row r="73" spans="1:15" s="5" customFormat="1" ht="16.5" customHeight="1">
      <c r="A73" s="16">
        <v>69</v>
      </c>
      <c r="B73" s="19" t="s">
        <v>185</v>
      </c>
      <c r="C73" s="16" t="s">
        <v>18</v>
      </c>
      <c r="D73" s="16" t="s">
        <v>63</v>
      </c>
      <c r="E73" s="16" t="s">
        <v>177</v>
      </c>
      <c r="F73" s="16" t="s">
        <v>186</v>
      </c>
      <c r="G73" s="18">
        <v>45</v>
      </c>
      <c r="H73" s="18"/>
      <c r="I73" s="18">
        <v>45</v>
      </c>
      <c r="J73" s="18">
        <v>27</v>
      </c>
      <c r="K73" s="18">
        <v>76.97</v>
      </c>
      <c r="L73" s="23">
        <f t="shared" si="6"/>
        <v>30.79</v>
      </c>
      <c r="M73" s="23">
        <f t="shared" si="7"/>
        <v>57.79</v>
      </c>
      <c r="N73" s="17">
        <f t="shared" si="8"/>
        <v>5</v>
      </c>
      <c r="O73" s="17"/>
    </row>
    <row r="74" spans="1:15" s="5" customFormat="1" ht="16.5" customHeight="1">
      <c r="A74" s="16">
        <v>70</v>
      </c>
      <c r="B74" s="19" t="s">
        <v>187</v>
      </c>
      <c r="C74" s="16" t="s">
        <v>18</v>
      </c>
      <c r="D74" s="16" t="s">
        <v>103</v>
      </c>
      <c r="E74" s="16" t="s">
        <v>188</v>
      </c>
      <c r="F74" s="16" t="s">
        <v>189</v>
      </c>
      <c r="G74" s="18">
        <v>58</v>
      </c>
      <c r="H74" s="18"/>
      <c r="I74" s="18">
        <v>58</v>
      </c>
      <c r="J74" s="18">
        <v>34.8</v>
      </c>
      <c r="K74" s="18">
        <v>82.78</v>
      </c>
      <c r="L74" s="23">
        <f t="shared" si="6"/>
        <v>33.11</v>
      </c>
      <c r="M74" s="23">
        <f t="shared" si="7"/>
        <v>67.91</v>
      </c>
      <c r="N74" s="17">
        <f t="shared" si="8"/>
        <v>1</v>
      </c>
      <c r="O74" s="17"/>
    </row>
    <row r="75" spans="1:15" s="5" customFormat="1" ht="16.5" customHeight="1">
      <c r="A75" s="16">
        <v>71</v>
      </c>
      <c r="B75" s="19" t="s">
        <v>190</v>
      </c>
      <c r="C75" s="16" t="s">
        <v>29</v>
      </c>
      <c r="D75" s="16" t="s">
        <v>103</v>
      </c>
      <c r="E75" s="16" t="s">
        <v>188</v>
      </c>
      <c r="F75" s="16" t="s">
        <v>191</v>
      </c>
      <c r="G75" s="18">
        <v>42</v>
      </c>
      <c r="H75" s="18"/>
      <c r="I75" s="18">
        <v>42</v>
      </c>
      <c r="J75" s="18">
        <v>25.2</v>
      </c>
      <c r="K75" s="18">
        <v>80.4</v>
      </c>
      <c r="L75" s="23">
        <f t="shared" si="6"/>
        <v>32.16</v>
      </c>
      <c r="M75" s="23">
        <f t="shared" si="7"/>
        <v>57.36</v>
      </c>
      <c r="N75" s="17">
        <f t="shared" si="8"/>
        <v>2</v>
      </c>
      <c r="O75" s="17"/>
    </row>
    <row r="76" spans="1:15" s="5" customFormat="1" ht="16.5" customHeight="1">
      <c r="A76" s="16">
        <v>72</v>
      </c>
      <c r="B76" s="19" t="s">
        <v>192</v>
      </c>
      <c r="C76" s="16" t="s">
        <v>18</v>
      </c>
      <c r="D76" s="16" t="s">
        <v>103</v>
      </c>
      <c r="E76" s="16" t="s">
        <v>188</v>
      </c>
      <c r="F76" s="16" t="s">
        <v>193</v>
      </c>
      <c r="G76" s="18">
        <v>33</v>
      </c>
      <c r="H76" s="18"/>
      <c r="I76" s="18">
        <v>33</v>
      </c>
      <c r="J76" s="18">
        <v>19.8</v>
      </c>
      <c r="K76" s="18">
        <v>80</v>
      </c>
      <c r="L76" s="23">
        <f t="shared" si="6"/>
        <v>32</v>
      </c>
      <c r="M76" s="23">
        <f t="shared" si="7"/>
        <v>51.8</v>
      </c>
      <c r="N76" s="17">
        <f t="shared" si="8"/>
        <v>3</v>
      </c>
      <c r="O76" s="17"/>
    </row>
    <row r="77" spans="1:15" s="5" customFormat="1" ht="16.5" customHeight="1">
      <c r="A77" s="16">
        <v>73</v>
      </c>
      <c r="B77" s="19" t="s">
        <v>194</v>
      </c>
      <c r="C77" s="16" t="s">
        <v>18</v>
      </c>
      <c r="D77" s="16" t="s">
        <v>63</v>
      </c>
      <c r="E77" s="16" t="s">
        <v>195</v>
      </c>
      <c r="F77" s="16" t="s">
        <v>196</v>
      </c>
      <c r="G77" s="18">
        <v>50</v>
      </c>
      <c r="H77" s="18"/>
      <c r="I77" s="18">
        <v>50</v>
      </c>
      <c r="J77" s="18">
        <v>30</v>
      </c>
      <c r="K77" s="18">
        <v>85.34</v>
      </c>
      <c r="L77" s="23">
        <f t="shared" si="6"/>
        <v>34.14</v>
      </c>
      <c r="M77" s="23">
        <f t="shared" si="7"/>
        <v>64.14</v>
      </c>
      <c r="N77" s="17">
        <f t="shared" si="8"/>
        <v>1</v>
      </c>
      <c r="O77" s="17"/>
    </row>
    <row r="78" spans="1:15" s="5" customFormat="1" ht="16.5" customHeight="1">
      <c r="A78" s="16">
        <v>74</v>
      </c>
      <c r="B78" s="19" t="s">
        <v>197</v>
      </c>
      <c r="C78" s="16" t="s">
        <v>18</v>
      </c>
      <c r="D78" s="16" t="s">
        <v>63</v>
      </c>
      <c r="E78" s="16" t="s">
        <v>195</v>
      </c>
      <c r="F78" s="16" t="s">
        <v>198</v>
      </c>
      <c r="G78" s="18">
        <v>50</v>
      </c>
      <c r="H78" s="18"/>
      <c r="I78" s="18">
        <v>50</v>
      </c>
      <c r="J78" s="18">
        <v>30</v>
      </c>
      <c r="K78" s="18">
        <v>82.44</v>
      </c>
      <c r="L78" s="23">
        <f t="shared" si="6"/>
        <v>32.98</v>
      </c>
      <c r="M78" s="23">
        <f t="shared" si="7"/>
        <v>62.98</v>
      </c>
      <c r="N78" s="17">
        <f t="shared" si="8"/>
        <v>2</v>
      </c>
      <c r="O78" s="17"/>
    </row>
    <row r="79" spans="1:15" s="5" customFormat="1" ht="16.5" customHeight="1">
      <c r="A79" s="16">
        <v>75</v>
      </c>
      <c r="B79" s="19" t="s">
        <v>199</v>
      </c>
      <c r="C79" s="16" t="s">
        <v>18</v>
      </c>
      <c r="D79" s="16" t="s">
        <v>63</v>
      </c>
      <c r="E79" s="16" t="s">
        <v>195</v>
      </c>
      <c r="F79" s="16" t="s">
        <v>200</v>
      </c>
      <c r="G79" s="18">
        <v>49</v>
      </c>
      <c r="H79" s="18"/>
      <c r="I79" s="18">
        <v>49</v>
      </c>
      <c r="J79" s="18">
        <v>29.4</v>
      </c>
      <c r="K79" s="18">
        <v>83.38</v>
      </c>
      <c r="L79" s="23">
        <f t="shared" si="6"/>
        <v>33.35</v>
      </c>
      <c r="M79" s="23">
        <f t="shared" si="7"/>
        <v>62.75</v>
      </c>
      <c r="N79" s="17">
        <f t="shared" si="8"/>
        <v>3</v>
      </c>
      <c r="O79" s="17"/>
    </row>
    <row r="80" spans="1:15" s="5" customFormat="1" ht="16.5" customHeight="1">
      <c r="A80" s="16">
        <v>76</v>
      </c>
      <c r="B80" s="19" t="s">
        <v>201</v>
      </c>
      <c r="C80" s="16" t="s">
        <v>18</v>
      </c>
      <c r="D80" s="16" t="s">
        <v>63</v>
      </c>
      <c r="E80" s="16" t="s">
        <v>195</v>
      </c>
      <c r="F80" s="16" t="s">
        <v>202</v>
      </c>
      <c r="G80" s="18">
        <v>44.5</v>
      </c>
      <c r="H80" s="18"/>
      <c r="I80" s="18">
        <v>44.5</v>
      </c>
      <c r="J80" s="18">
        <v>26.7</v>
      </c>
      <c r="K80" s="18">
        <v>83.82</v>
      </c>
      <c r="L80" s="23">
        <f t="shared" si="6"/>
        <v>33.53</v>
      </c>
      <c r="M80" s="23">
        <f t="shared" si="7"/>
        <v>60.230000000000004</v>
      </c>
      <c r="N80" s="17">
        <f t="shared" si="8"/>
        <v>4</v>
      </c>
      <c r="O80" s="17"/>
    </row>
    <row r="81" spans="1:15" s="5" customFormat="1" ht="16.5" customHeight="1">
      <c r="A81" s="16">
        <v>77</v>
      </c>
      <c r="B81" s="19" t="s">
        <v>203</v>
      </c>
      <c r="C81" s="16" t="s">
        <v>18</v>
      </c>
      <c r="D81" s="16" t="s">
        <v>63</v>
      </c>
      <c r="E81" s="16" t="s">
        <v>195</v>
      </c>
      <c r="F81" s="16" t="s">
        <v>204</v>
      </c>
      <c r="G81" s="18">
        <v>39</v>
      </c>
      <c r="H81" s="18"/>
      <c r="I81" s="18">
        <v>39</v>
      </c>
      <c r="J81" s="18">
        <v>23.4</v>
      </c>
      <c r="K81" s="18">
        <v>83.1</v>
      </c>
      <c r="L81" s="23">
        <f t="shared" si="6"/>
        <v>33.24</v>
      </c>
      <c r="M81" s="23">
        <f t="shared" si="7"/>
        <v>56.64</v>
      </c>
      <c r="N81" s="17">
        <f t="shared" si="8"/>
        <v>5</v>
      </c>
      <c r="O81" s="17"/>
    </row>
    <row r="82" spans="1:15" s="5" customFormat="1" ht="16.5" customHeight="1">
      <c r="A82" s="16">
        <v>78</v>
      </c>
      <c r="B82" s="19" t="s">
        <v>205</v>
      </c>
      <c r="C82" s="16" t="s">
        <v>18</v>
      </c>
      <c r="D82" s="16" t="s">
        <v>63</v>
      </c>
      <c r="E82" s="16" t="s">
        <v>195</v>
      </c>
      <c r="F82" s="16" t="s">
        <v>206</v>
      </c>
      <c r="G82" s="18">
        <v>39</v>
      </c>
      <c r="H82" s="18"/>
      <c r="I82" s="18">
        <v>39</v>
      </c>
      <c r="J82" s="18">
        <v>23.4</v>
      </c>
      <c r="K82" s="18">
        <v>83.02</v>
      </c>
      <c r="L82" s="23">
        <f t="shared" si="6"/>
        <v>33.21</v>
      </c>
      <c r="M82" s="23">
        <f t="shared" si="7"/>
        <v>56.61</v>
      </c>
      <c r="N82" s="17">
        <f t="shared" si="8"/>
        <v>6</v>
      </c>
      <c r="O82" s="17"/>
    </row>
    <row r="83" spans="1:15" s="5" customFormat="1" ht="16.5" customHeight="1">
      <c r="A83" s="16">
        <v>79</v>
      </c>
      <c r="B83" s="19" t="s">
        <v>207</v>
      </c>
      <c r="C83" s="16" t="s">
        <v>18</v>
      </c>
      <c r="D83" s="16" t="s">
        <v>63</v>
      </c>
      <c r="E83" s="16" t="s">
        <v>195</v>
      </c>
      <c r="F83" s="16" t="s">
        <v>208</v>
      </c>
      <c r="G83" s="18">
        <v>39.5</v>
      </c>
      <c r="H83" s="18"/>
      <c r="I83" s="18">
        <v>39.5</v>
      </c>
      <c r="J83" s="18">
        <v>23.7</v>
      </c>
      <c r="K83" s="18">
        <v>42.32</v>
      </c>
      <c r="L83" s="23">
        <f t="shared" si="6"/>
        <v>16.93</v>
      </c>
      <c r="M83" s="23">
        <f t="shared" si="7"/>
        <v>40.629999999999995</v>
      </c>
      <c r="N83" s="17">
        <f t="shared" si="8"/>
        <v>7</v>
      </c>
      <c r="O83" s="17"/>
    </row>
    <row r="84" spans="1:15" s="5" customFormat="1" ht="16.5" customHeight="1">
      <c r="A84" s="16">
        <v>80</v>
      </c>
      <c r="B84" s="19" t="s">
        <v>209</v>
      </c>
      <c r="C84" s="16" t="s">
        <v>18</v>
      </c>
      <c r="D84" s="16" t="s">
        <v>63</v>
      </c>
      <c r="E84" s="16" t="s">
        <v>210</v>
      </c>
      <c r="F84" s="16" t="s">
        <v>211</v>
      </c>
      <c r="G84" s="18">
        <v>52</v>
      </c>
      <c r="H84" s="18"/>
      <c r="I84" s="18">
        <v>52</v>
      </c>
      <c r="J84" s="18">
        <v>31.2</v>
      </c>
      <c r="K84" s="18">
        <v>84.12</v>
      </c>
      <c r="L84" s="23">
        <f t="shared" si="6"/>
        <v>33.65</v>
      </c>
      <c r="M84" s="23">
        <f t="shared" si="7"/>
        <v>64.85</v>
      </c>
      <c r="N84" s="17">
        <f t="shared" si="8"/>
        <v>1</v>
      </c>
      <c r="O84" s="17"/>
    </row>
    <row r="85" spans="1:15" s="5" customFormat="1" ht="16.5" customHeight="1">
      <c r="A85" s="16">
        <v>81</v>
      </c>
      <c r="B85" s="19" t="s">
        <v>212</v>
      </c>
      <c r="C85" s="16" t="s">
        <v>18</v>
      </c>
      <c r="D85" s="16" t="s">
        <v>63</v>
      </c>
      <c r="E85" s="16" t="s">
        <v>210</v>
      </c>
      <c r="F85" s="16" t="s">
        <v>213</v>
      </c>
      <c r="G85" s="18">
        <v>47.5</v>
      </c>
      <c r="H85" s="18"/>
      <c r="I85" s="18">
        <v>47.5</v>
      </c>
      <c r="J85" s="18">
        <v>28.5</v>
      </c>
      <c r="K85" s="18">
        <v>81.16</v>
      </c>
      <c r="L85" s="23">
        <f t="shared" si="6"/>
        <v>32.46</v>
      </c>
      <c r="M85" s="23">
        <f t="shared" si="7"/>
        <v>60.96</v>
      </c>
      <c r="N85" s="17">
        <f t="shared" si="8"/>
        <v>2</v>
      </c>
      <c r="O85" s="17"/>
    </row>
    <row r="86" spans="1:15" s="5" customFormat="1" ht="16.5" customHeight="1">
      <c r="A86" s="16">
        <v>82</v>
      </c>
      <c r="B86" s="19" t="s">
        <v>214</v>
      </c>
      <c r="C86" s="16" t="s">
        <v>18</v>
      </c>
      <c r="D86" s="16" t="s">
        <v>63</v>
      </c>
      <c r="E86" s="16" t="s">
        <v>210</v>
      </c>
      <c r="F86" s="16" t="s">
        <v>215</v>
      </c>
      <c r="G86" s="18">
        <v>46.5</v>
      </c>
      <c r="H86" s="18"/>
      <c r="I86" s="18">
        <v>46.5</v>
      </c>
      <c r="J86" s="18">
        <v>27.9</v>
      </c>
      <c r="K86" s="18">
        <v>0</v>
      </c>
      <c r="L86" s="23">
        <f t="shared" si="6"/>
        <v>0</v>
      </c>
      <c r="M86" s="23">
        <f t="shared" si="7"/>
        <v>27.9</v>
      </c>
      <c r="N86" s="17">
        <f t="shared" si="8"/>
        <v>3</v>
      </c>
      <c r="O86" s="17"/>
    </row>
    <row r="87" spans="1:15" s="5" customFormat="1" ht="16.5" customHeight="1">
      <c r="A87" s="16">
        <v>83</v>
      </c>
      <c r="B87" s="19" t="s">
        <v>216</v>
      </c>
      <c r="C87" s="16" t="s">
        <v>18</v>
      </c>
      <c r="D87" s="16" t="s">
        <v>63</v>
      </c>
      <c r="E87" s="16" t="s">
        <v>217</v>
      </c>
      <c r="F87" s="16" t="s">
        <v>218</v>
      </c>
      <c r="G87" s="18">
        <v>38</v>
      </c>
      <c r="H87" s="18"/>
      <c r="I87" s="18">
        <v>38</v>
      </c>
      <c r="J87" s="18">
        <v>22.8</v>
      </c>
      <c r="K87" s="18">
        <v>84.94</v>
      </c>
      <c r="L87" s="23">
        <f t="shared" si="6"/>
        <v>33.98</v>
      </c>
      <c r="M87" s="23">
        <f t="shared" si="7"/>
        <v>56.78</v>
      </c>
      <c r="N87" s="17">
        <f t="shared" si="8"/>
        <v>1</v>
      </c>
      <c r="O87" s="17"/>
    </row>
    <row r="88" spans="1:15" s="5" customFormat="1" ht="16.5" customHeight="1">
      <c r="A88" s="16">
        <v>84</v>
      </c>
      <c r="B88" s="19" t="s">
        <v>219</v>
      </c>
      <c r="C88" s="16" t="s">
        <v>18</v>
      </c>
      <c r="D88" s="16" t="s">
        <v>63</v>
      </c>
      <c r="E88" s="16" t="s">
        <v>220</v>
      </c>
      <c r="F88" s="16" t="s">
        <v>221</v>
      </c>
      <c r="G88" s="18">
        <v>50</v>
      </c>
      <c r="H88" s="18"/>
      <c r="I88" s="18">
        <v>50</v>
      </c>
      <c r="J88" s="18">
        <v>30</v>
      </c>
      <c r="K88" s="18">
        <v>85.84</v>
      </c>
      <c r="L88" s="23">
        <f t="shared" si="6"/>
        <v>34.34</v>
      </c>
      <c r="M88" s="23">
        <f t="shared" si="7"/>
        <v>64.34</v>
      </c>
      <c r="N88" s="17">
        <f t="shared" si="8"/>
        <v>1</v>
      </c>
      <c r="O88" s="17"/>
    </row>
    <row r="89" spans="1:15" s="5" customFormat="1" ht="16.5" customHeight="1">
      <c r="A89" s="16">
        <v>85</v>
      </c>
      <c r="B89" s="19" t="s">
        <v>222</v>
      </c>
      <c r="C89" s="16" t="s">
        <v>18</v>
      </c>
      <c r="D89" s="16" t="s">
        <v>63</v>
      </c>
      <c r="E89" s="16" t="s">
        <v>220</v>
      </c>
      <c r="F89" s="16" t="s">
        <v>223</v>
      </c>
      <c r="G89" s="18">
        <v>46.5</v>
      </c>
      <c r="H89" s="18"/>
      <c r="I89" s="18">
        <v>46.5</v>
      </c>
      <c r="J89" s="18">
        <v>27.9</v>
      </c>
      <c r="K89" s="18">
        <v>86.18</v>
      </c>
      <c r="L89" s="23">
        <f t="shared" si="6"/>
        <v>34.47</v>
      </c>
      <c r="M89" s="23">
        <f t="shared" si="7"/>
        <v>62.37</v>
      </c>
      <c r="N89" s="17">
        <f t="shared" si="8"/>
        <v>2</v>
      </c>
      <c r="O89" s="17"/>
    </row>
    <row r="90" spans="1:15" s="5" customFormat="1" ht="16.5" customHeight="1">
      <c r="A90" s="16">
        <v>86</v>
      </c>
      <c r="B90" s="19" t="s">
        <v>224</v>
      </c>
      <c r="C90" s="16" t="s">
        <v>18</v>
      </c>
      <c r="D90" s="16" t="s">
        <v>63</v>
      </c>
      <c r="E90" s="16" t="s">
        <v>220</v>
      </c>
      <c r="F90" s="16" t="s">
        <v>225</v>
      </c>
      <c r="G90" s="18">
        <v>39</v>
      </c>
      <c r="H90" s="18"/>
      <c r="I90" s="18">
        <v>39</v>
      </c>
      <c r="J90" s="18">
        <v>23.4</v>
      </c>
      <c r="K90" s="18">
        <v>78.98</v>
      </c>
      <c r="L90" s="23">
        <f t="shared" si="6"/>
        <v>31.59</v>
      </c>
      <c r="M90" s="23">
        <f t="shared" si="7"/>
        <v>54.989999999999995</v>
      </c>
      <c r="N90" s="17">
        <f t="shared" si="8"/>
        <v>3</v>
      </c>
      <c r="O90" s="17"/>
    </row>
    <row r="91" spans="1:15" s="5" customFormat="1" ht="16.5" customHeight="1">
      <c r="A91" s="16">
        <v>87</v>
      </c>
      <c r="B91" s="19" t="s">
        <v>226</v>
      </c>
      <c r="C91" s="16" t="s">
        <v>18</v>
      </c>
      <c r="D91" s="16" t="s">
        <v>94</v>
      </c>
      <c r="E91" s="16" t="s">
        <v>227</v>
      </c>
      <c r="F91" s="16" t="s">
        <v>228</v>
      </c>
      <c r="G91" s="18">
        <v>58</v>
      </c>
      <c r="H91" s="18"/>
      <c r="I91" s="18">
        <v>58</v>
      </c>
      <c r="J91" s="18">
        <v>34.8</v>
      </c>
      <c r="K91" s="18">
        <v>87.24</v>
      </c>
      <c r="L91" s="23">
        <f t="shared" si="6"/>
        <v>34.9</v>
      </c>
      <c r="M91" s="23">
        <f t="shared" si="7"/>
        <v>69.69999999999999</v>
      </c>
      <c r="N91" s="17">
        <f t="shared" si="8"/>
        <v>1</v>
      </c>
      <c r="O91" s="17"/>
    </row>
    <row r="92" spans="1:15" s="5" customFormat="1" ht="16.5" customHeight="1">
      <c r="A92" s="16">
        <v>88</v>
      </c>
      <c r="B92" s="19" t="s">
        <v>229</v>
      </c>
      <c r="C92" s="16" t="s">
        <v>18</v>
      </c>
      <c r="D92" s="16" t="s">
        <v>94</v>
      </c>
      <c r="E92" s="16" t="s">
        <v>227</v>
      </c>
      <c r="F92" s="16" t="s">
        <v>230</v>
      </c>
      <c r="G92" s="18">
        <v>52.5</v>
      </c>
      <c r="H92" s="18"/>
      <c r="I92" s="18">
        <v>52.5</v>
      </c>
      <c r="J92" s="18">
        <v>31.5</v>
      </c>
      <c r="K92" s="18">
        <v>81.88</v>
      </c>
      <c r="L92" s="23">
        <f t="shared" si="6"/>
        <v>32.75</v>
      </c>
      <c r="M92" s="23">
        <f t="shared" si="7"/>
        <v>64.25</v>
      </c>
      <c r="N92" s="17">
        <f t="shared" si="8"/>
        <v>2</v>
      </c>
      <c r="O92" s="17"/>
    </row>
    <row r="93" spans="1:15" s="5" customFormat="1" ht="16.5" customHeight="1">
      <c r="A93" s="16">
        <v>89</v>
      </c>
      <c r="B93" s="19" t="s">
        <v>231</v>
      </c>
      <c r="C93" s="16" t="s">
        <v>18</v>
      </c>
      <c r="D93" s="16" t="s">
        <v>94</v>
      </c>
      <c r="E93" s="16" t="s">
        <v>227</v>
      </c>
      <c r="F93" s="16" t="s">
        <v>232</v>
      </c>
      <c r="G93" s="18">
        <v>49.5</v>
      </c>
      <c r="H93" s="18"/>
      <c r="I93" s="18">
        <v>49.5</v>
      </c>
      <c r="J93" s="18">
        <v>29.7</v>
      </c>
      <c r="K93" s="18">
        <v>72.92</v>
      </c>
      <c r="L93" s="23">
        <f t="shared" si="6"/>
        <v>29.17</v>
      </c>
      <c r="M93" s="23">
        <f t="shared" si="7"/>
        <v>58.870000000000005</v>
      </c>
      <c r="N93" s="17">
        <f t="shared" si="8"/>
        <v>3</v>
      </c>
      <c r="O93" s="17"/>
    </row>
    <row r="94" spans="1:15" s="5" customFormat="1" ht="16.5" customHeight="1">
      <c r="A94" s="16">
        <v>90</v>
      </c>
      <c r="B94" s="19" t="s">
        <v>233</v>
      </c>
      <c r="C94" s="16" t="s">
        <v>29</v>
      </c>
      <c r="D94" s="16" t="s">
        <v>49</v>
      </c>
      <c r="E94" s="16" t="s">
        <v>234</v>
      </c>
      <c r="F94" s="16" t="s">
        <v>235</v>
      </c>
      <c r="G94" s="18">
        <v>51.5</v>
      </c>
      <c r="H94" s="18"/>
      <c r="I94" s="18">
        <v>51.5</v>
      </c>
      <c r="J94" s="18">
        <v>30.9</v>
      </c>
      <c r="K94" s="18">
        <v>83.34</v>
      </c>
      <c r="L94" s="23">
        <f t="shared" si="6"/>
        <v>33.34</v>
      </c>
      <c r="M94" s="23">
        <f t="shared" si="7"/>
        <v>64.24000000000001</v>
      </c>
      <c r="N94" s="17">
        <f t="shared" si="8"/>
        <v>1</v>
      </c>
      <c r="O94" s="17"/>
    </row>
    <row r="95" spans="1:15" s="5" customFormat="1" ht="16.5" customHeight="1">
      <c r="A95" s="16">
        <v>91</v>
      </c>
      <c r="B95" s="19" t="s">
        <v>236</v>
      </c>
      <c r="C95" s="16" t="s">
        <v>18</v>
      </c>
      <c r="D95" s="16" t="s">
        <v>237</v>
      </c>
      <c r="E95" s="16" t="s">
        <v>238</v>
      </c>
      <c r="F95" s="16" t="s">
        <v>239</v>
      </c>
      <c r="G95" s="18">
        <v>51.5</v>
      </c>
      <c r="H95" s="18"/>
      <c r="I95" s="18">
        <v>51.5</v>
      </c>
      <c r="J95" s="18">
        <v>30.9</v>
      </c>
      <c r="K95" s="18">
        <v>80.18</v>
      </c>
      <c r="L95" s="23">
        <f t="shared" si="6"/>
        <v>32.07</v>
      </c>
      <c r="M95" s="23">
        <f t="shared" si="7"/>
        <v>62.97</v>
      </c>
      <c r="N95" s="17">
        <f t="shared" si="8"/>
        <v>1</v>
      </c>
      <c r="O95" s="17"/>
    </row>
    <row r="96" spans="1:15" s="5" customFormat="1" ht="16.5" customHeight="1">
      <c r="A96" s="16">
        <v>92</v>
      </c>
      <c r="B96" s="19" t="s">
        <v>240</v>
      </c>
      <c r="C96" s="16" t="s">
        <v>29</v>
      </c>
      <c r="D96" s="16" t="s">
        <v>237</v>
      </c>
      <c r="E96" s="16" t="s">
        <v>238</v>
      </c>
      <c r="F96" s="16" t="s">
        <v>241</v>
      </c>
      <c r="G96" s="18">
        <v>46</v>
      </c>
      <c r="H96" s="18"/>
      <c r="I96" s="18">
        <v>46</v>
      </c>
      <c r="J96" s="18">
        <v>27.6</v>
      </c>
      <c r="K96" s="18">
        <v>77.74</v>
      </c>
      <c r="L96" s="23">
        <f t="shared" si="6"/>
        <v>31.1</v>
      </c>
      <c r="M96" s="23">
        <f t="shared" si="7"/>
        <v>58.7</v>
      </c>
      <c r="N96" s="17">
        <f t="shared" si="8"/>
        <v>2</v>
      </c>
      <c r="O96" s="17"/>
    </row>
    <row r="97" spans="1:15" s="5" customFormat="1" ht="16.5" customHeight="1">
      <c r="A97" s="16">
        <v>93</v>
      </c>
      <c r="B97" s="19" t="s">
        <v>242</v>
      </c>
      <c r="C97" s="16" t="s">
        <v>29</v>
      </c>
      <c r="D97" s="16" t="s">
        <v>237</v>
      </c>
      <c r="E97" s="16" t="s">
        <v>238</v>
      </c>
      <c r="F97" s="16" t="s">
        <v>243</v>
      </c>
      <c r="G97" s="18">
        <v>44.5</v>
      </c>
      <c r="H97" s="18"/>
      <c r="I97" s="18">
        <v>44.5</v>
      </c>
      <c r="J97" s="18">
        <v>26.7</v>
      </c>
      <c r="K97" s="18">
        <v>77.68</v>
      </c>
      <c r="L97" s="23">
        <f t="shared" si="6"/>
        <v>31.07</v>
      </c>
      <c r="M97" s="23">
        <f t="shared" si="7"/>
        <v>57.769999999999996</v>
      </c>
      <c r="N97" s="17">
        <f t="shared" si="8"/>
        <v>3</v>
      </c>
      <c r="O97" s="17"/>
    </row>
    <row r="98" spans="1:15" s="5" customFormat="1" ht="16.5" customHeight="1">
      <c r="A98" s="16">
        <v>94</v>
      </c>
      <c r="B98" s="19" t="s">
        <v>244</v>
      </c>
      <c r="C98" s="16" t="s">
        <v>18</v>
      </c>
      <c r="D98" s="16" t="s">
        <v>63</v>
      </c>
      <c r="E98" s="16" t="s">
        <v>245</v>
      </c>
      <c r="F98" s="16" t="s">
        <v>246</v>
      </c>
      <c r="G98" s="18">
        <v>51</v>
      </c>
      <c r="H98" s="18"/>
      <c r="I98" s="18">
        <v>51</v>
      </c>
      <c r="J98" s="18">
        <v>30.6</v>
      </c>
      <c r="K98" s="18">
        <v>88.12</v>
      </c>
      <c r="L98" s="23">
        <f t="shared" si="6"/>
        <v>35.25</v>
      </c>
      <c r="M98" s="23">
        <f t="shared" si="7"/>
        <v>65.85</v>
      </c>
      <c r="N98" s="17">
        <f t="shared" si="8"/>
        <v>1</v>
      </c>
      <c r="O98" s="17"/>
    </row>
    <row r="99" spans="1:15" s="5" customFormat="1" ht="16.5" customHeight="1">
      <c r="A99" s="16">
        <v>95</v>
      </c>
      <c r="B99" s="19" t="s">
        <v>247</v>
      </c>
      <c r="C99" s="16" t="s">
        <v>18</v>
      </c>
      <c r="D99" s="16" t="s">
        <v>63</v>
      </c>
      <c r="E99" s="16" t="s">
        <v>245</v>
      </c>
      <c r="F99" s="16" t="s">
        <v>248</v>
      </c>
      <c r="G99" s="18">
        <v>46</v>
      </c>
      <c r="H99" s="18"/>
      <c r="I99" s="18">
        <v>46</v>
      </c>
      <c r="J99" s="18">
        <v>27.6</v>
      </c>
      <c r="K99" s="18">
        <v>79.26</v>
      </c>
      <c r="L99" s="23">
        <f t="shared" si="6"/>
        <v>31.7</v>
      </c>
      <c r="M99" s="23">
        <f t="shared" si="7"/>
        <v>59.3</v>
      </c>
      <c r="N99" s="17">
        <f t="shared" si="8"/>
        <v>2</v>
      </c>
      <c r="O99" s="17"/>
    </row>
    <row r="100" spans="1:15" s="5" customFormat="1" ht="16.5" customHeight="1">
      <c r="A100" s="16">
        <v>96</v>
      </c>
      <c r="B100" s="19" t="s">
        <v>249</v>
      </c>
      <c r="C100" s="16" t="s">
        <v>18</v>
      </c>
      <c r="D100" s="16" t="s">
        <v>63</v>
      </c>
      <c r="E100" s="16" t="s">
        <v>245</v>
      </c>
      <c r="F100" s="16" t="s">
        <v>250</v>
      </c>
      <c r="G100" s="18">
        <v>46.5</v>
      </c>
      <c r="H100" s="18"/>
      <c r="I100" s="18">
        <v>46.5</v>
      </c>
      <c r="J100" s="18">
        <v>27.9</v>
      </c>
      <c r="K100" s="18">
        <v>77.48</v>
      </c>
      <c r="L100" s="23">
        <f t="shared" si="6"/>
        <v>30.99</v>
      </c>
      <c r="M100" s="23">
        <f t="shared" si="7"/>
        <v>58.89</v>
      </c>
      <c r="N100" s="17">
        <f t="shared" si="8"/>
        <v>3</v>
      </c>
      <c r="O100" s="17"/>
    </row>
    <row r="101" spans="1:15" s="5" customFormat="1" ht="16.5" customHeight="1">
      <c r="A101" s="16">
        <v>97</v>
      </c>
      <c r="B101" s="19" t="s">
        <v>251</v>
      </c>
      <c r="C101" s="16" t="s">
        <v>29</v>
      </c>
      <c r="D101" s="16" t="s">
        <v>63</v>
      </c>
      <c r="E101" s="16" t="s">
        <v>252</v>
      </c>
      <c r="F101" s="16" t="s">
        <v>253</v>
      </c>
      <c r="G101" s="18">
        <v>49.5</v>
      </c>
      <c r="H101" s="18"/>
      <c r="I101" s="18">
        <v>49.5</v>
      </c>
      <c r="J101" s="18">
        <v>29.7</v>
      </c>
      <c r="K101" s="18">
        <v>87.12</v>
      </c>
      <c r="L101" s="23">
        <f aca="true" t="shared" si="9" ref="L101:L120">ROUND(K101*0.4,2)</f>
        <v>34.85</v>
      </c>
      <c r="M101" s="23">
        <f aca="true" t="shared" si="10" ref="M101:M120">J101+L101</f>
        <v>64.55</v>
      </c>
      <c r="N101" s="17">
        <f aca="true" t="shared" si="11" ref="N101:N120">SUMPRODUCT(($E$5:$E$120=E101)*(M101&lt;$M$5:$M$120))+1</f>
        <v>1</v>
      </c>
      <c r="O101" s="17"/>
    </row>
    <row r="102" spans="1:15" s="5" customFormat="1" ht="16.5" customHeight="1">
      <c r="A102" s="16">
        <v>98</v>
      </c>
      <c r="B102" s="19" t="s">
        <v>254</v>
      </c>
      <c r="C102" s="16" t="s">
        <v>29</v>
      </c>
      <c r="D102" s="16" t="s">
        <v>63</v>
      </c>
      <c r="E102" s="16" t="s">
        <v>252</v>
      </c>
      <c r="F102" s="16" t="s">
        <v>255</v>
      </c>
      <c r="G102" s="18">
        <v>49</v>
      </c>
      <c r="H102" s="18"/>
      <c r="I102" s="18">
        <v>49</v>
      </c>
      <c r="J102" s="18">
        <v>29.4</v>
      </c>
      <c r="K102" s="18">
        <v>82.84</v>
      </c>
      <c r="L102" s="23">
        <f t="shared" si="9"/>
        <v>33.14</v>
      </c>
      <c r="M102" s="23">
        <f t="shared" si="10"/>
        <v>62.54</v>
      </c>
      <c r="N102" s="17">
        <f t="shared" si="11"/>
        <v>2</v>
      </c>
      <c r="O102" s="17"/>
    </row>
    <row r="103" spans="1:15" s="4" customFormat="1" ht="16.5" customHeight="1">
      <c r="A103" s="16">
        <v>99</v>
      </c>
      <c r="B103" s="20" t="s">
        <v>256</v>
      </c>
      <c r="C103" s="17" t="s">
        <v>29</v>
      </c>
      <c r="D103" s="17" t="s">
        <v>63</v>
      </c>
      <c r="E103" s="16" t="s">
        <v>252</v>
      </c>
      <c r="F103" s="16" t="s">
        <v>257</v>
      </c>
      <c r="G103" s="18">
        <v>48</v>
      </c>
      <c r="H103" s="18"/>
      <c r="I103" s="18">
        <v>48</v>
      </c>
      <c r="J103" s="18">
        <v>28.8</v>
      </c>
      <c r="K103" s="18">
        <v>79.96</v>
      </c>
      <c r="L103" s="23">
        <f t="shared" si="9"/>
        <v>31.98</v>
      </c>
      <c r="M103" s="23">
        <f t="shared" si="10"/>
        <v>60.78</v>
      </c>
      <c r="N103" s="17">
        <f t="shared" si="11"/>
        <v>3</v>
      </c>
      <c r="O103" s="17"/>
    </row>
    <row r="104" spans="1:15" s="5" customFormat="1" ht="16.5" customHeight="1">
      <c r="A104" s="16">
        <v>100</v>
      </c>
      <c r="B104" s="19" t="s">
        <v>258</v>
      </c>
      <c r="C104" s="16" t="s">
        <v>18</v>
      </c>
      <c r="D104" s="16" t="s">
        <v>63</v>
      </c>
      <c r="E104" s="16" t="s">
        <v>252</v>
      </c>
      <c r="F104" s="16" t="s">
        <v>259</v>
      </c>
      <c r="G104" s="18">
        <v>46.5</v>
      </c>
      <c r="H104" s="18"/>
      <c r="I104" s="18">
        <v>46.5</v>
      </c>
      <c r="J104" s="18">
        <v>27.9</v>
      </c>
      <c r="K104" s="18">
        <v>79.82</v>
      </c>
      <c r="L104" s="23">
        <f t="shared" si="9"/>
        <v>31.93</v>
      </c>
      <c r="M104" s="23">
        <f t="shared" si="10"/>
        <v>59.83</v>
      </c>
      <c r="N104" s="17">
        <f t="shared" si="11"/>
        <v>4</v>
      </c>
      <c r="O104" s="17"/>
    </row>
    <row r="105" spans="1:15" s="5" customFormat="1" ht="16.5" customHeight="1">
      <c r="A105" s="16">
        <v>101</v>
      </c>
      <c r="B105" s="19" t="s">
        <v>260</v>
      </c>
      <c r="C105" s="16" t="s">
        <v>18</v>
      </c>
      <c r="D105" s="16" t="s">
        <v>63</v>
      </c>
      <c r="E105" s="16" t="s">
        <v>252</v>
      </c>
      <c r="F105" s="16" t="s">
        <v>261</v>
      </c>
      <c r="G105" s="18">
        <v>48</v>
      </c>
      <c r="H105" s="18"/>
      <c r="I105" s="18">
        <v>48</v>
      </c>
      <c r="J105" s="18">
        <v>28.8</v>
      </c>
      <c r="K105" s="18">
        <v>76.52</v>
      </c>
      <c r="L105" s="23">
        <f t="shared" si="9"/>
        <v>30.61</v>
      </c>
      <c r="M105" s="23">
        <f t="shared" si="10"/>
        <v>59.41</v>
      </c>
      <c r="N105" s="17">
        <f t="shared" si="11"/>
        <v>5</v>
      </c>
      <c r="O105" s="17"/>
    </row>
    <row r="106" spans="1:15" s="5" customFormat="1" ht="16.5" customHeight="1">
      <c r="A106" s="16">
        <v>102</v>
      </c>
      <c r="B106" s="19" t="s">
        <v>262</v>
      </c>
      <c r="C106" s="16" t="s">
        <v>18</v>
      </c>
      <c r="D106" s="16" t="s">
        <v>63</v>
      </c>
      <c r="E106" s="16" t="s">
        <v>252</v>
      </c>
      <c r="F106" s="16" t="s">
        <v>263</v>
      </c>
      <c r="G106" s="18">
        <v>43.5</v>
      </c>
      <c r="H106" s="18"/>
      <c r="I106" s="18">
        <v>43.5</v>
      </c>
      <c r="J106" s="18">
        <v>26.1</v>
      </c>
      <c r="K106" s="18">
        <v>79.24</v>
      </c>
      <c r="L106" s="23">
        <f t="shared" si="9"/>
        <v>31.7</v>
      </c>
      <c r="M106" s="23">
        <f t="shared" si="10"/>
        <v>57.8</v>
      </c>
      <c r="N106" s="17">
        <f t="shared" si="11"/>
        <v>6</v>
      </c>
      <c r="O106" s="17"/>
    </row>
    <row r="107" spans="1:15" s="5" customFormat="1" ht="16.5" customHeight="1">
      <c r="A107" s="16">
        <v>103</v>
      </c>
      <c r="B107" s="19" t="s">
        <v>264</v>
      </c>
      <c r="C107" s="16" t="s">
        <v>18</v>
      </c>
      <c r="D107" s="16" t="s">
        <v>63</v>
      </c>
      <c r="E107" s="16" t="s">
        <v>252</v>
      </c>
      <c r="F107" s="16" t="s">
        <v>265</v>
      </c>
      <c r="G107" s="18">
        <v>43.5</v>
      </c>
      <c r="H107" s="18"/>
      <c r="I107" s="18">
        <v>43.5</v>
      </c>
      <c r="J107" s="18">
        <v>26.1</v>
      </c>
      <c r="K107" s="18">
        <v>0</v>
      </c>
      <c r="L107" s="23">
        <f t="shared" si="9"/>
        <v>0</v>
      </c>
      <c r="M107" s="23">
        <f t="shared" si="10"/>
        <v>26.1</v>
      </c>
      <c r="N107" s="17">
        <f t="shared" si="11"/>
        <v>7</v>
      </c>
      <c r="O107" s="17" t="s">
        <v>83</v>
      </c>
    </row>
    <row r="108" spans="1:15" s="5" customFormat="1" ht="16.5" customHeight="1">
      <c r="A108" s="16">
        <v>104</v>
      </c>
      <c r="B108" s="19" t="s">
        <v>266</v>
      </c>
      <c r="C108" s="16" t="s">
        <v>29</v>
      </c>
      <c r="D108" s="16" t="s">
        <v>103</v>
      </c>
      <c r="E108" s="16" t="s">
        <v>267</v>
      </c>
      <c r="F108" s="16" t="s">
        <v>268</v>
      </c>
      <c r="G108" s="18">
        <v>39.5</v>
      </c>
      <c r="H108" s="18"/>
      <c r="I108" s="18">
        <v>39.5</v>
      </c>
      <c r="J108" s="18">
        <v>23.7</v>
      </c>
      <c r="K108" s="18">
        <v>71.38</v>
      </c>
      <c r="L108" s="23">
        <f t="shared" si="9"/>
        <v>28.55</v>
      </c>
      <c r="M108" s="23">
        <f t="shared" si="10"/>
        <v>52.25</v>
      </c>
      <c r="N108" s="17">
        <f t="shared" si="11"/>
        <v>1</v>
      </c>
      <c r="O108" s="17"/>
    </row>
    <row r="109" spans="1:15" s="5" customFormat="1" ht="16.5" customHeight="1">
      <c r="A109" s="16">
        <v>105</v>
      </c>
      <c r="B109" s="19" t="s">
        <v>269</v>
      </c>
      <c r="C109" s="16" t="s">
        <v>18</v>
      </c>
      <c r="D109" s="16" t="s">
        <v>103</v>
      </c>
      <c r="E109" s="16" t="s">
        <v>267</v>
      </c>
      <c r="F109" s="16" t="s">
        <v>270</v>
      </c>
      <c r="G109" s="18">
        <v>28.5</v>
      </c>
      <c r="H109" s="18"/>
      <c r="I109" s="18">
        <v>28.5</v>
      </c>
      <c r="J109" s="18">
        <v>17.1</v>
      </c>
      <c r="K109" s="18">
        <v>87.2</v>
      </c>
      <c r="L109" s="23">
        <f t="shared" si="9"/>
        <v>34.88</v>
      </c>
      <c r="M109" s="23">
        <f t="shared" si="10"/>
        <v>51.980000000000004</v>
      </c>
      <c r="N109" s="17">
        <f t="shared" si="11"/>
        <v>2</v>
      </c>
      <c r="O109" s="17"/>
    </row>
    <row r="110" spans="1:15" s="5" customFormat="1" ht="16.5" customHeight="1">
      <c r="A110" s="16">
        <v>106</v>
      </c>
      <c r="B110" s="19" t="s">
        <v>271</v>
      </c>
      <c r="C110" s="16" t="s">
        <v>29</v>
      </c>
      <c r="D110" s="16" t="s">
        <v>103</v>
      </c>
      <c r="E110" s="16" t="s">
        <v>267</v>
      </c>
      <c r="F110" s="16" t="s">
        <v>272</v>
      </c>
      <c r="G110" s="18">
        <v>37</v>
      </c>
      <c r="H110" s="18"/>
      <c r="I110" s="18">
        <v>37</v>
      </c>
      <c r="J110" s="18">
        <v>22.2</v>
      </c>
      <c r="K110" s="18">
        <v>73.08</v>
      </c>
      <c r="L110" s="23">
        <f t="shared" si="9"/>
        <v>29.23</v>
      </c>
      <c r="M110" s="23">
        <f t="shared" si="10"/>
        <v>51.43</v>
      </c>
      <c r="N110" s="17">
        <f t="shared" si="11"/>
        <v>3</v>
      </c>
      <c r="O110" s="17"/>
    </row>
    <row r="111" spans="1:15" s="5" customFormat="1" ht="16.5" customHeight="1">
      <c r="A111" s="16">
        <v>107</v>
      </c>
      <c r="B111" s="19" t="s">
        <v>273</v>
      </c>
      <c r="C111" s="16" t="s">
        <v>18</v>
      </c>
      <c r="D111" s="16" t="s">
        <v>63</v>
      </c>
      <c r="E111" s="16" t="s">
        <v>274</v>
      </c>
      <c r="F111" s="16" t="s">
        <v>275</v>
      </c>
      <c r="G111" s="18">
        <v>50.5</v>
      </c>
      <c r="H111" s="18"/>
      <c r="I111" s="18">
        <v>50.5</v>
      </c>
      <c r="J111" s="18">
        <v>30.3</v>
      </c>
      <c r="K111" s="18">
        <v>87.18</v>
      </c>
      <c r="L111" s="23">
        <f t="shared" si="9"/>
        <v>34.87</v>
      </c>
      <c r="M111" s="23">
        <f t="shared" si="10"/>
        <v>65.17</v>
      </c>
      <c r="N111" s="17">
        <f t="shared" si="11"/>
        <v>1</v>
      </c>
      <c r="O111" s="17"/>
    </row>
    <row r="112" spans="1:15" s="5" customFormat="1" ht="16.5" customHeight="1">
      <c r="A112" s="16">
        <v>108</v>
      </c>
      <c r="B112" s="19" t="s">
        <v>276</v>
      </c>
      <c r="C112" s="16" t="s">
        <v>18</v>
      </c>
      <c r="D112" s="16" t="s">
        <v>63</v>
      </c>
      <c r="E112" s="16" t="s">
        <v>274</v>
      </c>
      <c r="F112" s="16" t="s">
        <v>277</v>
      </c>
      <c r="G112" s="18">
        <v>35.5</v>
      </c>
      <c r="H112" s="18"/>
      <c r="I112" s="18">
        <v>35.5</v>
      </c>
      <c r="J112" s="18">
        <v>21.3</v>
      </c>
      <c r="K112" s="18">
        <v>88.38</v>
      </c>
      <c r="L112" s="23">
        <f t="shared" si="9"/>
        <v>35.35</v>
      </c>
      <c r="M112" s="23">
        <f t="shared" si="10"/>
        <v>56.650000000000006</v>
      </c>
      <c r="N112" s="17">
        <f t="shared" si="11"/>
        <v>2</v>
      </c>
      <c r="O112" s="17"/>
    </row>
    <row r="113" spans="1:15" s="5" customFormat="1" ht="16.5" customHeight="1">
      <c r="A113" s="16">
        <v>109</v>
      </c>
      <c r="B113" s="19" t="s">
        <v>278</v>
      </c>
      <c r="C113" s="16" t="s">
        <v>18</v>
      </c>
      <c r="D113" s="16" t="s">
        <v>63</v>
      </c>
      <c r="E113" s="16" t="s">
        <v>274</v>
      </c>
      <c r="F113" s="16" t="s">
        <v>279</v>
      </c>
      <c r="G113" s="18">
        <v>34.5</v>
      </c>
      <c r="H113" s="18"/>
      <c r="I113" s="18">
        <v>34.5</v>
      </c>
      <c r="J113" s="18">
        <v>20.7</v>
      </c>
      <c r="K113" s="18">
        <v>73.18</v>
      </c>
      <c r="L113" s="23">
        <f t="shared" si="9"/>
        <v>29.27</v>
      </c>
      <c r="M113" s="23">
        <f t="shared" si="10"/>
        <v>49.97</v>
      </c>
      <c r="N113" s="17">
        <f t="shared" si="11"/>
        <v>3</v>
      </c>
      <c r="O113" s="17"/>
    </row>
    <row r="114" spans="1:15" s="5" customFormat="1" ht="16.5" customHeight="1">
      <c r="A114" s="16">
        <v>110</v>
      </c>
      <c r="B114" s="19" t="s">
        <v>280</v>
      </c>
      <c r="C114" s="16" t="s">
        <v>29</v>
      </c>
      <c r="D114" s="16" t="s">
        <v>237</v>
      </c>
      <c r="E114" s="16" t="s">
        <v>281</v>
      </c>
      <c r="F114" s="16" t="s">
        <v>282</v>
      </c>
      <c r="G114" s="18">
        <v>40.5</v>
      </c>
      <c r="H114" s="18"/>
      <c r="I114" s="18">
        <v>40.5</v>
      </c>
      <c r="J114" s="18">
        <v>24.3</v>
      </c>
      <c r="K114" s="18">
        <v>79.9</v>
      </c>
      <c r="L114" s="23">
        <f t="shared" si="9"/>
        <v>31.96</v>
      </c>
      <c r="M114" s="23">
        <f t="shared" si="10"/>
        <v>56.260000000000005</v>
      </c>
      <c r="N114" s="17">
        <f t="shared" si="11"/>
        <v>1</v>
      </c>
      <c r="O114" s="17"/>
    </row>
    <row r="115" spans="1:15" s="5" customFormat="1" ht="16.5" customHeight="1">
      <c r="A115" s="16">
        <v>111</v>
      </c>
      <c r="B115" s="19" t="s">
        <v>283</v>
      </c>
      <c r="C115" s="16" t="s">
        <v>29</v>
      </c>
      <c r="D115" s="16" t="s">
        <v>237</v>
      </c>
      <c r="E115" s="16" t="s">
        <v>281</v>
      </c>
      <c r="F115" s="16" t="s">
        <v>284</v>
      </c>
      <c r="G115" s="18">
        <v>41.5</v>
      </c>
      <c r="H115" s="18"/>
      <c r="I115" s="18">
        <v>41.5</v>
      </c>
      <c r="J115" s="18">
        <v>24.9</v>
      </c>
      <c r="K115" s="18">
        <v>76.58</v>
      </c>
      <c r="L115" s="23">
        <f t="shared" si="9"/>
        <v>30.63</v>
      </c>
      <c r="M115" s="23">
        <f t="shared" si="10"/>
        <v>55.53</v>
      </c>
      <c r="N115" s="17">
        <f t="shared" si="11"/>
        <v>2</v>
      </c>
      <c r="O115" s="17"/>
    </row>
    <row r="116" spans="1:15" s="5" customFormat="1" ht="16.5" customHeight="1">
      <c r="A116" s="16">
        <v>112</v>
      </c>
      <c r="B116" s="19" t="s">
        <v>285</v>
      </c>
      <c r="C116" s="16" t="s">
        <v>18</v>
      </c>
      <c r="D116" s="16" t="s">
        <v>237</v>
      </c>
      <c r="E116" s="16" t="s">
        <v>281</v>
      </c>
      <c r="F116" s="16" t="s">
        <v>286</v>
      </c>
      <c r="G116" s="18">
        <v>33.5</v>
      </c>
      <c r="H116" s="18"/>
      <c r="I116" s="18">
        <v>33.5</v>
      </c>
      <c r="J116" s="18">
        <v>20.1</v>
      </c>
      <c r="K116" s="18">
        <v>77.46</v>
      </c>
      <c r="L116" s="23">
        <f t="shared" si="9"/>
        <v>30.98</v>
      </c>
      <c r="M116" s="23">
        <f t="shared" si="10"/>
        <v>51.08</v>
      </c>
      <c r="N116" s="17">
        <f t="shared" si="11"/>
        <v>3</v>
      </c>
      <c r="O116" s="17"/>
    </row>
    <row r="117" spans="1:15" s="5" customFormat="1" ht="16.5" customHeight="1">
      <c r="A117" s="16">
        <v>113</v>
      </c>
      <c r="B117" s="19" t="s">
        <v>287</v>
      </c>
      <c r="C117" s="16" t="s">
        <v>18</v>
      </c>
      <c r="D117" s="16" t="s">
        <v>288</v>
      </c>
      <c r="E117" s="16" t="s">
        <v>289</v>
      </c>
      <c r="F117" s="16" t="s">
        <v>290</v>
      </c>
      <c r="G117" s="18">
        <v>47.5</v>
      </c>
      <c r="H117" s="18"/>
      <c r="I117" s="18">
        <v>47.5</v>
      </c>
      <c r="J117" s="18">
        <v>28.5</v>
      </c>
      <c r="K117" s="18">
        <v>81.18</v>
      </c>
      <c r="L117" s="23">
        <f t="shared" si="9"/>
        <v>32.47</v>
      </c>
      <c r="M117" s="23">
        <f t="shared" si="10"/>
        <v>60.97</v>
      </c>
      <c r="N117" s="17">
        <f t="shared" si="11"/>
        <v>1</v>
      </c>
      <c r="O117" s="17"/>
    </row>
    <row r="118" spans="1:15" s="5" customFormat="1" ht="16.5" customHeight="1">
      <c r="A118" s="16">
        <v>114</v>
      </c>
      <c r="B118" s="19" t="s">
        <v>291</v>
      </c>
      <c r="C118" s="16" t="s">
        <v>18</v>
      </c>
      <c r="D118" s="16" t="s">
        <v>63</v>
      </c>
      <c r="E118" s="16" t="s">
        <v>292</v>
      </c>
      <c r="F118" s="16" t="s">
        <v>293</v>
      </c>
      <c r="G118" s="18">
        <v>53.5</v>
      </c>
      <c r="H118" s="18"/>
      <c r="I118" s="18">
        <v>53.5</v>
      </c>
      <c r="J118" s="18">
        <v>32.1</v>
      </c>
      <c r="K118" s="18">
        <v>87.42</v>
      </c>
      <c r="L118" s="23">
        <f t="shared" si="9"/>
        <v>34.97</v>
      </c>
      <c r="M118" s="23">
        <f t="shared" si="10"/>
        <v>67.07</v>
      </c>
      <c r="N118" s="17">
        <f t="shared" si="11"/>
        <v>1</v>
      </c>
      <c r="O118" s="17"/>
    </row>
    <row r="119" spans="1:15" s="5" customFormat="1" ht="16.5" customHeight="1">
      <c r="A119" s="16">
        <v>115</v>
      </c>
      <c r="B119" s="19" t="s">
        <v>294</v>
      </c>
      <c r="C119" s="16" t="s">
        <v>18</v>
      </c>
      <c r="D119" s="16" t="s">
        <v>63</v>
      </c>
      <c r="E119" s="16" t="s">
        <v>292</v>
      </c>
      <c r="F119" s="16" t="s">
        <v>295</v>
      </c>
      <c r="G119" s="18">
        <v>45</v>
      </c>
      <c r="H119" s="18"/>
      <c r="I119" s="18">
        <v>45</v>
      </c>
      <c r="J119" s="18">
        <v>27</v>
      </c>
      <c r="K119" s="18">
        <v>73.28</v>
      </c>
      <c r="L119" s="23">
        <f t="shared" si="9"/>
        <v>29.31</v>
      </c>
      <c r="M119" s="23">
        <f t="shared" si="10"/>
        <v>56.31</v>
      </c>
      <c r="N119" s="17">
        <f t="shared" si="11"/>
        <v>2</v>
      </c>
      <c r="O119" s="17"/>
    </row>
    <row r="120" spans="1:15" s="5" customFormat="1" ht="16.5" customHeight="1">
      <c r="A120" s="16">
        <v>116</v>
      </c>
      <c r="B120" s="19" t="s">
        <v>296</v>
      </c>
      <c r="C120" s="16" t="s">
        <v>18</v>
      </c>
      <c r="D120" s="16" t="s">
        <v>63</v>
      </c>
      <c r="E120" s="16" t="s">
        <v>292</v>
      </c>
      <c r="F120" s="16" t="s">
        <v>297</v>
      </c>
      <c r="G120" s="18">
        <v>41</v>
      </c>
      <c r="H120" s="18"/>
      <c r="I120" s="18">
        <v>41</v>
      </c>
      <c r="J120" s="18">
        <v>24.6</v>
      </c>
      <c r="K120" s="18">
        <v>0</v>
      </c>
      <c r="L120" s="23">
        <f t="shared" si="9"/>
        <v>0</v>
      </c>
      <c r="M120" s="23">
        <f t="shared" si="10"/>
        <v>24.6</v>
      </c>
      <c r="N120" s="17">
        <f t="shared" si="11"/>
        <v>3</v>
      </c>
      <c r="O120" s="17" t="s">
        <v>83</v>
      </c>
    </row>
  </sheetData>
  <sheetProtection password="C613" sheet="1" formatCells="0" formatColumns="0" formatRows="0" insertColumns="0" insertRows="0" insertHyperlinks="0" deleteColumns="0" deleteRows="0" sort="0" autoFilter="0" pivotTables="0"/>
  <mergeCells count="2">
    <mergeCell ref="A2:O2"/>
    <mergeCell ref="A3:O3"/>
  </mergeCells>
  <printOptions horizontalCentered="1"/>
  <pageMargins left="0.11805555555555555" right="0.19652777777777777" top="0.5" bottom="0.54"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2019-08-06T06:56:45Z</cp:lastPrinted>
  <dcterms:created xsi:type="dcterms:W3CDTF">2019-06-27T02:42:28Z</dcterms:created>
  <dcterms:modified xsi:type="dcterms:W3CDTF">2019-08-07T09:19:03Z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