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07"/>
  </bookViews>
  <sheets>
    <sheet name="一览表" sheetId="13" r:id="rId1"/>
  </sheets>
  <calcPr calcId="144525"/>
</workbook>
</file>

<file path=xl/sharedStrings.xml><?xml version="1.0" encoding="utf-8"?>
<sst xmlns="http://schemas.openxmlformats.org/spreadsheetml/2006/main" count="85" uniqueCount="77">
  <si>
    <t>临泉县2019年引进县外在编在职优秀教师分学校分学科设岗情况一览表</t>
  </si>
  <si>
    <t>单位</t>
  </si>
  <si>
    <t>设岗  总数</t>
  </si>
  <si>
    <t>高中</t>
  </si>
  <si>
    <t>初中</t>
  </si>
  <si>
    <t>小学</t>
  </si>
  <si>
    <t>学前</t>
  </si>
  <si>
    <t>小计</t>
  </si>
  <si>
    <t>政治</t>
  </si>
  <si>
    <t>语文</t>
  </si>
  <si>
    <t>数学</t>
  </si>
  <si>
    <t>英语</t>
  </si>
  <si>
    <t>历史</t>
  </si>
  <si>
    <t>地理</t>
  </si>
  <si>
    <t>物理</t>
  </si>
  <si>
    <t>化学</t>
  </si>
  <si>
    <t>生物</t>
  </si>
  <si>
    <t>大文</t>
  </si>
  <si>
    <t>大理</t>
  </si>
  <si>
    <t>美术</t>
  </si>
  <si>
    <t>信息</t>
  </si>
  <si>
    <t>音乐</t>
  </si>
  <si>
    <t>体育</t>
  </si>
  <si>
    <t>幼儿</t>
  </si>
  <si>
    <t>申报合计（农村）</t>
  </si>
  <si>
    <t>申报合计（县城）</t>
  </si>
  <si>
    <t>设岗合计</t>
  </si>
  <si>
    <t>临泉一中</t>
  </si>
  <si>
    <t>临泉二中</t>
  </si>
  <si>
    <t>实验中学</t>
  </si>
  <si>
    <t>皖北经济技术学校</t>
  </si>
  <si>
    <t>临泉三中</t>
  </si>
  <si>
    <t>临泉四中</t>
  </si>
  <si>
    <t>临泉五中</t>
  </si>
  <si>
    <t>临泉六中</t>
  </si>
  <si>
    <t>临泉七中</t>
  </si>
  <si>
    <t>临泉八中</t>
  </si>
  <si>
    <t>临泉九中</t>
  </si>
  <si>
    <t>兴业路学校</t>
  </si>
  <si>
    <t>城关街道中心学校</t>
  </si>
  <si>
    <t>城南街道中心学校</t>
  </si>
  <si>
    <t>城关街道张营中心校</t>
  </si>
  <si>
    <t>城中路小学</t>
  </si>
  <si>
    <t>邢塘街道中心校</t>
  </si>
  <si>
    <t>城东街道医药希望小学</t>
  </si>
  <si>
    <t>城东街道中心校</t>
  </si>
  <si>
    <t>城区小计</t>
  </si>
  <si>
    <t>单桥镇中心校</t>
  </si>
  <si>
    <t>杨桥镇中心校</t>
  </si>
  <si>
    <t>谭棚镇中心校</t>
  </si>
  <si>
    <t>白庙镇中心校</t>
  </si>
  <si>
    <t>韦寨镇中心校</t>
  </si>
  <si>
    <t>长官镇中心校</t>
  </si>
  <si>
    <t>黄岭镇中心校</t>
  </si>
  <si>
    <t>张集中学</t>
  </si>
  <si>
    <t>范集乡中心校</t>
  </si>
  <si>
    <t>迎仙镇中心校</t>
  </si>
  <si>
    <t>高塘乡中心校</t>
  </si>
  <si>
    <t>杨小街镇中心校</t>
  </si>
  <si>
    <t>鲖城镇中心校</t>
  </si>
  <si>
    <t>瓦店镇中心校</t>
  </si>
  <si>
    <t>吕寨镇中心校</t>
  </si>
  <si>
    <t>老集镇中心校</t>
  </si>
  <si>
    <t>滑集镇中心校</t>
  </si>
  <si>
    <t>滑集中学</t>
  </si>
  <si>
    <t>宋集镇中心校</t>
  </si>
  <si>
    <t>张新镇中心校</t>
  </si>
  <si>
    <t>姜寨镇中心校</t>
  </si>
  <si>
    <t>关庙镇中心校</t>
  </si>
  <si>
    <t>庞营乡中心校</t>
  </si>
  <si>
    <t>庙岔镇中心校</t>
  </si>
  <si>
    <t>陈集镇中心校</t>
  </si>
  <si>
    <t>艾亭镇中心校</t>
  </si>
  <si>
    <t>陶老乡中心校</t>
  </si>
  <si>
    <t>谢集乡中心校</t>
  </si>
  <si>
    <t>土陂乡中心校</t>
  </si>
  <si>
    <t>农村小计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</si>
</sst>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20"/>
      <name val="方正大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2" borderId="0" xfId="32" applyFont="1" applyFill="1" applyAlignment="1">
      <alignment horizontal="center" vertical="center"/>
    </xf>
    <xf numFmtId="0" fontId="2" fillId="2" borderId="0" xfId="32" applyFont="1" applyFill="1" applyAlignment="1">
      <alignment horizontal="center" vertical="center"/>
    </xf>
    <xf numFmtId="0" fontId="3" fillId="2" borderId="0" xfId="32" applyFont="1" applyFill="1" applyAlignment="1">
      <alignment horizontal="center" vertical="center"/>
    </xf>
    <xf numFmtId="0" fontId="0" fillId="2" borderId="0" xfId="54" applyFont="1" applyFill="1" applyBorder="1" applyAlignment="1">
      <alignment vertical="center"/>
    </xf>
    <xf numFmtId="0" fontId="0" fillId="2" borderId="0" xfId="0" applyFill="1">
      <alignment vertical="center"/>
    </xf>
    <xf numFmtId="0" fontId="4" fillId="2" borderId="0" xfId="32" applyFont="1" applyFill="1" applyAlignment="1">
      <alignment horizontal="center" vertical="center"/>
    </xf>
    <xf numFmtId="0" fontId="4" fillId="2" borderId="0" xfId="32" applyFont="1" applyFill="1" applyBorder="1" applyAlignment="1">
      <alignment horizontal="center" vertical="center"/>
    </xf>
    <xf numFmtId="0" fontId="4" fillId="2" borderId="1" xfId="32" applyFont="1" applyFill="1" applyBorder="1" applyAlignment="1">
      <alignment horizontal="center" vertical="center"/>
    </xf>
    <xf numFmtId="0" fontId="4" fillId="2" borderId="2" xfId="32" applyFont="1" applyFill="1" applyBorder="1" applyAlignment="1">
      <alignment horizontal="center" vertical="center"/>
    </xf>
    <xf numFmtId="0" fontId="1" fillId="2" borderId="3" xfId="32" applyNumberFormat="1" applyFont="1" applyFill="1" applyBorder="1" applyAlignment="1">
      <alignment horizontal="center" vertical="center" wrapText="1"/>
    </xf>
    <xf numFmtId="0" fontId="5" fillId="2" borderId="3" xfId="32" applyNumberFormat="1" applyFont="1" applyFill="1" applyBorder="1" applyAlignment="1">
      <alignment horizontal="center" vertical="center" wrapText="1"/>
    </xf>
    <xf numFmtId="0" fontId="2" fillId="2" borderId="3" xfId="32" applyNumberFormat="1" applyFont="1" applyFill="1" applyBorder="1" applyAlignment="1">
      <alignment horizontal="center" vertical="center"/>
    </xf>
    <xf numFmtId="0" fontId="6" fillId="2" borderId="3" xfId="37" applyNumberFormat="1" applyFont="1" applyFill="1" applyBorder="1" applyAlignment="1">
      <alignment horizontal="center" vertical="center" wrapText="1"/>
    </xf>
    <xf numFmtId="0" fontId="6" fillId="2" borderId="3" xfId="37" applyNumberFormat="1" applyFont="1" applyFill="1" applyBorder="1" applyAlignment="1">
      <alignment horizontal="center" vertical="center"/>
    </xf>
    <xf numFmtId="0" fontId="6" fillId="2" borderId="3" xfId="32" applyNumberFormat="1" applyFont="1" applyFill="1" applyBorder="1" applyAlignment="1">
      <alignment horizontal="center" vertical="center" wrapText="1"/>
    </xf>
    <xf numFmtId="0" fontId="3" fillId="2" borderId="3" xfId="32" applyNumberFormat="1" applyFont="1" applyFill="1" applyBorder="1" applyAlignment="1">
      <alignment horizontal="center" vertical="center"/>
    </xf>
    <xf numFmtId="0" fontId="5" fillId="2" borderId="3" xfId="37" applyNumberFormat="1" applyFont="1" applyFill="1" applyBorder="1" applyAlignment="1">
      <alignment horizontal="center" vertical="center"/>
    </xf>
    <xf numFmtId="0" fontId="1" fillId="2" borderId="3" xfId="32" applyNumberFormat="1" applyFont="1" applyFill="1" applyBorder="1" applyAlignment="1">
      <alignment horizontal="center" vertical="center"/>
    </xf>
    <xf numFmtId="0" fontId="3" fillId="2" borderId="3" xfId="32" applyNumberFormat="1" applyFont="1" applyFill="1" applyBorder="1" applyAlignment="1">
      <alignment horizontal="center" vertical="center" shrinkToFit="1"/>
    </xf>
    <xf numFmtId="0" fontId="3" fillId="2" borderId="3" xfId="32" applyFont="1" applyFill="1" applyBorder="1" applyAlignment="1">
      <alignment horizontal="center" vertical="center"/>
    </xf>
    <xf numFmtId="0" fontId="7" fillId="2" borderId="3" xfId="32" applyNumberFormat="1" applyFont="1" applyFill="1" applyBorder="1" applyAlignment="1">
      <alignment horizontal="center" vertical="center" wrapText="1"/>
    </xf>
    <xf numFmtId="0" fontId="1" fillId="2" borderId="3" xfId="32" applyNumberFormat="1" applyFont="1" applyFill="1" applyBorder="1" applyAlignment="1">
      <alignment horizontal="center" vertical="center" shrinkToFit="1"/>
    </xf>
    <xf numFmtId="0" fontId="1" fillId="2" borderId="0" xfId="32" applyNumberFormat="1" applyFont="1" applyFill="1" applyAlignment="1">
      <alignment horizontal="center" vertical="center"/>
    </xf>
    <xf numFmtId="0" fontId="4" fillId="2" borderId="4" xfId="32" applyFont="1" applyFill="1" applyBorder="1" applyAlignment="1">
      <alignment horizontal="center" vertical="center"/>
    </xf>
    <xf numFmtId="0" fontId="1" fillId="2" borderId="3" xfId="32" applyFont="1" applyFill="1" applyBorder="1" applyAlignment="1">
      <alignment horizontal="center" vertical="center"/>
    </xf>
    <xf numFmtId="0" fontId="8" fillId="2" borderId="0" xfId="32" applyNumberFormat="1" applyFont="1" applyFill="1" applyAlignment="1">
      <alignment horizontal="center" vertical="center"/>
    </xf>
    <xf numFmtId="0" fontId="6" fillId="2" borderId="3" xfId="32" applyNumberFormat="1" applyFont="1" applyFill="1" applyBorder="1" applyAlignment="1">
      <alignment horizontal="center" vertical="center"/>
    </xf>
    <xf numFmtId="0" fontId="5" fillId="2" borderId="3" xfId="32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SM58"/>
  <sheetViews>
    <sheetView tabSelected="1" workbookViewId="0">
      <selection activeCell="L20" sqref="L20"/>
    </sheetView>
  </sheetViews>
  <sheetFormatPr defaultColWidth="9" defaultRowHeight="14.4"/>
  <cols>
    <col min="1" max="1" width="19.6666666666667" style="1" customWidth="1"/>
    <col min="2" max="2" width="6.33333333333333" style="1" customWidth="1"/>
    <col min="3" max="12" width="4" style="1" customWidth="1"/>
    <col min="13" max="19" width="4.88888888888889" style="1" customWidth="1"/>
    <col min="20" max="26" width="4" style="1" customWidth="1"/>
    <col min="27" max="27" width="4.88888888888889" style="1" customWidth="1"/>
    <col min="28" max="16055" width="9" style="4"/>
    <col min="16056" max="16384" width="9" style="5"/>
  </cols>
  <sheetData>
    <row r="1" s="1" customFormat="1" ht="15.15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1" customFormat="1" spans="1:27">
      <c r="A2" s="7"/>
      <c r="B2" s="7"/>
      <c r="C2" s="8"/>
      <c r="D2" s="9"/>
      <c r="E2" s="9"/>
      <c r="F2" s="9"/>
      <c r="G2" s="9"/>
      <c r="H2" s="9"/>
      <c r="I2" s="9"/>
      <c r="J2" s="9"/>
      <c r="K2" s="2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2" customFormat="1" ht="15.6" spans="1:27">
      <c r="A3" s="10" t="s">
        <v>1</v>
      </c>
      <c r="B3" s="11" t="s">
        <v>2</v>
      </c>
      <c r="C3" s="12" t="s">
        <v>3</v>
      </c>
      <c r="D3" s="12"/>
      <c r="E3" s="12"/>
      <c r="F3" s="12"/>
      <c r="G3" s="12"/>
      <c r="H3" s="12"/>
      <c r="I3" s="12"/>
      <c r="J3" s="12"/>
      <c r="K3" s="12"/>
      <c r="L3" s="12"/>
      <c r="M3" s="12" t="s">
        <v>4</v>
      </c>
      <c r="N3" s="12"/>
      <c r="O3" s="12"/>
      <c r="P3" s="12"/>
      <c r="Q3" s="12"/>
      <c r="R3" s="12"/>
      <c r="S3" s="12" t="s">
        <v>5</v>
      </c>
      <c r="T3" s="12"/>
      <c r="U3" s="12"/>
      <c r="V3" s="12"/>
      <c r="W3" s="12"/>
      <c r="X3" s="12"/>
      <c r="Y3" s="12"/>
      <c r="Z3" s="12"/>
      <c r="AA3" s="27" t="s">
        <v>6</v>
      </c>
    </row>
    <row r="4" s="1" customFormat="1" ht="24" spans="1:27">
      <c r="A4" s="10"/>
      <c r="B4" s="11"/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 t="s">
        <v>7</v>
      </c>
      <c r="N4" s="14" t="s">
        <v>17</v>
      </c>
      <c r="O4" s="14" t="s">
        <v>18</v>
      </c>
      <c r="P4" s="14" t="s">
        <v>11</v>
      </c>
      <c r="Q4" s="14" t="s">
        <v>19</v>
      </c>
      <c r="R4" s="14" t="s">
        <v>20</v>
      </c>
      <c r="S4" s="14" t="s">
        <v>7</v>
      </c>
      <c r="T4" s="14" t="s">
        <v>17</v>
      </c>
      <c r="U4" s="14" t="s">
        <v>18</v>
      </c>
      <c r="V4" s="14" t="s">
        <v>11</v>
      </c>
      <c r="W4" s="14" t="s">
        <v>21</v>
      </c>
      <c r="X4" s="14" t="s">
        <v>22</v>
      </c>
      <c r="Y4" s="14" t="s">
        <v>19</v>
      </c>
      <c r="Z4" s="14" t="s">
        <v>20</v>
      </c>
      <c r="AA4" s="27" t="s">
        <v>23</v>
      </c>
    </row>
    <row r="5" s="1" customFormat="1" spans="1:27">
      <c r="A5" s="15" t="s">
        <v>24</v>
      </c>
      <c r="B5" s="11">
        <f>M5+S5+AA5</f>
        <v>134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8">
        <v>49</v>
      </c>
      <c r="N5" s="18">
        <v>13</v>
      </c>
      <c r="O5" s="18">
        <v>13</v>
      </c>
      <c r="P5" s="18">
        <v>15</v>
      </c>
      <c r="Q5" s="18">
        <v>8</v>
      </c>
      <c r="R5" s="18">
        <v>0</v>
      </c>
      <c r="S5" s="18">
        <v>64</v>
      </c>
      <c r="T5" s="18">
        <v>22</v>
      </c>
      <c r="U5" s="18">
        <v>16</v>
      </c>
      <c r="V5" s="18">
        <v>13</v>
      </c>
      <c r="W5" s="18">
        <v>10</v>
      </c>
      <c r="X5" s="18">
        <v>0</v>
      </c>
      <c r="Y5" s="18">
        <v>3</v>
      </c>
      <c r="Z5" s="18">
        <v>0</v>
      </c>
      <c r="AA5" s="28">
        <v>21</v>
      </c>
    </row>
    <row r="6" s="1" customFormat="1" spans="1:27">
      <c r="A6" s="15" t="s">
        <v>25</v>
      </c>
      <c r="B6" s="11">
        <f>C6+M6+S6+AA6</f>
        <v>98</v>
      </c>
      <c r="C6" s="18">
        <v>36</v>
      </c>
      <c r="D6" s="18">
        <v>3</v>
      </c>
      <c r="E6" s="18">
        <v>5</v>
      </c>
      <c r="F6" s="18">
        <v>6</v>
      </c>
      <c r="G6" s="18">
        <v>7</v>
      </c>
      <c r="H6" s="18">
        <v>4</v>
      </c>
      <c r="I6" s="18">
        <v>4</v>
      </c>
      <c r="J6" s="18">
        <v>2</v>
      </c>
      <c r="K6" s="18">
        <v>2</v>
      </c>
      <c r="L6" s="18">
        <v>3</v>
      </c>
      <c r="M6" s="18">
        <v>22</v>
      </c>
      <c r="N6" s="18">
        <v>7</v>
      </c>
      <c r="O6" s="18">
        <v>7</v>
      </c>
      <c r="P6" s="18">
        <v>8</v>
      </c>
      <c r="Q6" s="18">
        <v>0</v>
      </c>
      <c r="R6" s="18">
        <v>0</v>
      </c>
      <c r="S6" s="18">
        <v>28</v>
      </c>
      <c r="T6" s="18">
        <v>4</v>
      </c>
      <c r="U6" s="18">
        <v>14</v>
      </c>
      <c r="V6" s="18">
        <v>5</v>
      </c>
      <c r="W6" s="18">
        <v>3</v>
      </c>
      <c r="X6" s="18">
        <v>0</v>
      </c>
      <c r="Y6" s="18">
        <v>2</v>
      </c>
      <c r="Z6" s="18">
        <v>0</v>
      </c>
      <c r="AA6" s="28">
        <v>12</v>
      </c>
    </row>
    <row r="7" s="1" customFormat="1" spans="1:27">
      <c r="A7" s="15" t="s">
        <v>26</v>
      </c>
      <c r="B7" s="18">
        <f>SUM(B5:B6)</f>
        <v>232</v>
      </c>
      <c r="C7" s="18">
        <v>36</v>
      </c>
      <c r="D7" s="18">
        <v>3</v>
      </c>
      <c r="E7" s="18">
        <v>5</v>
      </c>
      <c r="F7" s="18">
        <v>6</v>
      </c>
      <c r="G7" s="18">
        <v>7</v>
      </c>
      <c r="H7" s="18">
        <v>4</v>
      </c>
      <c r="I7" s="18">
        <v>4</v>
      </c>
      <c r="J7" s="18">
        <v>2</v>
      </c>
      <c r="K7" s="18">
        <v>2</v>
      </c>
      <c r="L7" s="18">
        <v>3</v>
      </c>
      <c r="M7" s="18">
        <f>M27+M57</f>
        <v>71</v>
      </c>
      <c r="N7" s="18">
        <f>SUM(N5:N6)</f>
        <v>20</v>
      </c>
      <c r="O7" s="18">
        <f t="shared" ref="O7:Z7" si="0">SUM(O5:O6)</f>
        <v>20</v>
      </c>
      <c r="P7" s="18">
        <f t="shared" si="0"/>
        <v>23</v>
      </c>
      <c r="Q7" s="18">
        <f t="shared" si="0"/>
        <v>8</v>
      </c>
      <c r="R7" s="18">
        <f t="shared" si="0"/>
        <v>0</v>
      </c>
      <c r="S7" s="18">
        <f t="shared" si="0"/>
        <v>92</v>
      </c>
      <c r="T7" s="18">
        <f t="shared" si="0"/>
        <v>26</v>
      </c>
      <c r="U7" s="18">
        <f t="shared" si="0"/>
        <v>30</v>
      </c>
      <c r="V7" s="18">
        <f t="shared" si="0"/>
        <v>18</v>
      </c>
      <c r="W7" s="18">
        <f t="shared" si="0"/>
        <v>13</v>
      </c>
      <c r="X7" s="18">
        <f t="shared" si="0"/>
        <v>0</v>
      </c>
      <c r="Y7" s="18">
        <f t="shared" si="0"/>
        <v>5</v>
      </c>
      <c r="Z7" s="18">
        <f t="shared" si="0"/>
        <v>0</v>
      </c>
      <c r="AA7" s="18">
        <v>33</v>
      </c>
    </row>
    <row r="8" s="1" customFormat="1" spans="1:27">
      <c r="A8" s="15" t="s">
        <v>27</v>
      </c>
      <c r="B8" s="18">
        <f t="shared" ref="B8:B57" si="1">C8+M8+S8+AA8</f>
        <v>8</v>
      </c>
      <c r="C8" s="16">
        <v>8</v>
      </c>
      <c r="D8" s="18">
        <v>1</v>
      </c>
      <c r="E8" s="18">
        <v>1</v>
      </c>
      <c r="F8" s="18">
        <v>2</v>
      </c>
      <c r="G8" s="18">
        <v>2</v>
      </c>
      <c r="H8" s="18">
        <v>1</v>
      </c>
      <c r="I8" s="18"/>
      <c r="J8" s="18"/>
      <c r="K8" s="18"/>
      <c r="L8" s="18">
        <v>1</v>
      </c>
      <c r="M8" s="18">
        <f>N8+O8+P8+Q8+R8</f>
        <v>0</v>
      </c>
      <c r="N8" s="18"/>
      <c r="O8" s="18"/>
      <c r="P8" s="18"/>
      <c r="Q8" s="18"/>
      <c r="R8" s="18"/>
      <c r="S8" s="18">
        <f t="shared" ref="S8:S28" si="2">T8+U8+V8+W8+X8+Y8+Z8</f>
        <v>0</v>
      </c>
      <c r="T8" s="18"/>
      <c r="U8" s="18"/>
      <c r="V8" s="18"/>
      <c r="W8" s="18"/>
      <c r="X8" s="18"/>
      <c r="Y8" s="18"/>
      <c r="Z8" s="18"/>
      <c r="AA8" s="18"/>
    </row>
    <row r="9" s="3" customFormat="1" spans="1:27">
      <c r="A9" s="19" t="s">
        <v>28</v>
      </c>
      <c r="B9" s="18">
        <f t="shared" si="1"/>
        <v>14</v>
      </c>
      <c r="C9" s="16">
        <v>14</v>
      </c>
      <c r="D9" s="16">
        <v>1</v>
      </c>
      <c r="E9" s="16">
        <v>3</v>
      </c>
      <c r="F9" s="16">
        <v>2</v>
      </c>
      <c r="G9" s="16">
        <v>3</v>
      </c>
      <c r="H9" s="16">
        <v>2</v>
      </c>
      <c r="I9" s="16">
        <v>2</v>
      </c>
      <c r="J9" s="16"/>
      <c r="K9" s="16"/>
      <c r="L9" s="16">
        <v>1</v>
      </c>
      <c r="M9" s="18">
        <f t="shared" ref="M9:M26" si="3">N9+O9+P9+Q9+R9</f>
        <v>0</v>
      </c>
      <c r="N9" s="20"/>
      <c r="O9" s="20"/>
      <c r="P9" s="20"/>
      <c r="Q9" s="20"/>
      <c r="R9" s="20"/>
      <c r="S9" s="18">
        <f t="shared" si="2"/>
        <v>0</v>
      </c>
      <c r="T9" s="20"/>
      <c r="U9" s="20"/>
      <c r="V9" s="20"/>
      <c r="W9" s="20"/>
      <c r="X9" s="20"/>
      <c r="Y9" s="20"/>
      <c r="Z9" s="20"/>
      <c r="AA9" s="16"/>
    </row>
    <row r="10" s="3" customFormat="1" spans="1:27">
      <c r="A10" s="19" t="s">
        <v>29</v>
      </c>
      <c r="B10" s="18">
        <f t="shared" si="1"/>
        <v>14</v>
      </c>
      <c r="C10" s="16">
        <v>14</v>
      </c>
      <c r="D10" s="16">
        <v>1</v>
      </c>
      <c r="E10" s="16">
        <v>1</v>
      </c>
      <c r="F10" s="16">
        <v>2</v>
      </c>
      <c r="G10" s="16">
        <v>2</v>
      </c>
      <c r="H10" s="16">
        <v>1</v>
      </c>
      <c r="I10" s="16">
        <v>2</v>
      </c>
      <c r="J10" s="16">
        <v>2</v>
      </c>
      <c r="K10" s="16">
        <v>2</v>
      </c>
      <c r="L10" s="16">
        <v>1</v>
      </c>
      <c r="M10" s="18">
        <f t="shared" si="3"/>
        <v>0</v>
      </c>
      <c r="N10" s="20"/>
      <c r="O10" s="20"/>
      <c r="P10" s="20"/>
      <c r="Q10" s="20"/>
      <c r="R10" s="20"/>
      <c r="S10" s="18">
        <f t="shared" si="2"/>
        <v>0</v>
      </c>
      <c r="T10" s="20"/>
      <c r="U10" s="20"/>
      <c r="V10" s="20"/>
      <c r="W10" s="20"/>
      <c r="X10" s="20"/>
      <c r="Y10" s="20"/>
      <c r="Z10" s="20"/>
      <c r="AA10" s="16"/>
    </row>
    <row r="11" s="3" customFormat="1" spans="1:27">
      <c r="A11" s="19" t="s">
        <v>30</v>
      </c>
      <c r="B11" s="18">
        <f t="shared" si="1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8">
        <f t="shared" si="3"/>
        <v>0</v>
      </c>
      <c r="N11" s="20"/>
      <c r="O11" s="20"/>
      <c r="P11" s="20"/>
      <c r="Q11" s="20"/>
      <c r="R11" s="20"/>
      <c r="S11" s="18">
        <f t="shared" si="2"/>
        <v>0</v>
      </c>
      <c r="T11" s="20"/>
      <c r="U11" s="20"/>
      <c r="V11" s="20"/>
      <c r="W11" s="20"/>
      <c r="X11" s="20"/>
      <c r="Y11" s="20"/>
      <c r="Z11" s="20"/>
      <c r="AA11" s="16"/>
    </row>
    <row r="12" s="3" customFormat="1" spans="1:27">
      <c r="A12" s="19" t="s">
        <v>31</v>
      </c>
      <c r="B12" s="18">
        <f t="shared" si="1"/>
        <v>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8">
        <f t="shared" si="3"/>
        <v>1</v>
      </c>
      <c r="N12" s="20"/>
      <c r="O12" s="20"/>
      <c r="P12" s="20">
        <v>1</v>
      </c>
      <c r="Q12" s="20"/>
      <c r="R12" s="20"/>
      <c r="S12" s="18">
        <f t="shared" si="2"/>
        <v>0</v>
      </c>
      <c r="T12" s="20"/>
      <c r="U12" s="20"/>
      <c r="V12" s="20"/>
      <c r="W12" s="20"/>
      <c r="X12" s="20"/>
      <c r="Y12" s="20"/>
      <c r="Z12" s="20"/>
      <c r="AA12" s="16"/>
    </row>
    <row r="13" s="3" customFormat="1" spans="1:27">
      <c r="A13" s="19" t="s">
        <v>32</v>
      </c>
      <c r="B13" s="18">
        <f t="shared" si="1"/>
        <v>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8">
        <f t="shared" si="3"/>
        <v>3</v>
      </c>
      <c r="N13" s="20">
        <v>1</v>
      </c>
      <c r="O13" s="20">
        <v>1</v>
      </c>
      <c r="P13" s="20">
        <v>1</v>
      </c>
      <c r="Q13" s="20"/>
      <c r="R13" s="20"/>
      <c r="S13" s="18">
        <f t="shared" si="2"/>
        <v>0</v>
      </c>
      <c r="T13" s="20"/>
      <c r="U13" s="20"/>
      <c r="V13" s="20"/>
      <c r="W13" s="20"/>
      <c r="X13" s="20"/>
      <c r="Y13" s="20"/>
      <c r="Z13" s="20"/>
      <c r="AA13" s="16"/>
    </row>
    <row r="14" s="3" customFormat="1" spans="1:27">
      <c r="A14" s="20" t="s">
        <v>33</v>
      </c>
      <c r="B14" s="18">
        <f t="shared" si="1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8">
        <f t="shared" si="3"/>
        <v>0</v>
      </c>
      <c r="N14" s="20"/>
      <c r="O14" s="20"/>
      <c r="P14" s="20"/>
      <c r="Q14" s="20"/>
      <c r="R14" s="20"/>
      <c r="S14" s="18">
        <f t="shared" si="2"/>
        <v>0</v>
      </c>
      <c r="T14" s="20"/>
      <c r="U14" s="20"/>
      <c r="V14" s="20"/>
      <c r="W14" s="20"/>
      <c r="X14" s="20"/>
      <c r="Y14" s="20"/>
      <c r="Z14" s="20"/>
      <c r="AA14" s="16"/>
    </row>
    <row r="15" s="3" customFormat="1" spans="1:27">
      <c r="A15" s="20" t="s">
        <v>34</v>
      </c>
      <c r="B15" s="18">
        <f t="shared" si="1"/>
        <v>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8">
        <f t="shared" si="3"/>
        <v>6</v>
      </c>
      <c r="N15" s="20">
        <v>2</v>
      </c>
      <c r="O15" s="20">
        <v>2</v>
      </c>
      <c r="P15" s="20">
        <v>2</v>
      </c>
      <c r="Q15" s="20"/>
      <c r="R15" s="20"/>
      <c r="S15" s="18">
        <f t="shared" si="2"/>
        <v>0</v>
      </c>
      <c r="T15" s="20"/>
      <c r="U15" s="20"/>
      <c r="V15" s="20"/>
      <c r="W15" s="20"/>
      <c r="X15" s="20"/>
      <c r="Y15" s="20"/>
      <c r="Z15" s="20"/>
      <c r="AA15" s="16"/>
    </row>
    <row r="16" s="3" customFormat="1" spans="1:27">
      <c r="A16" s="20" t="s">
        <v>35</v>
      </c>
      <c r="B16" s="18">
        <f t="shared" si="1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8">
        <f t="shared" si="3"/>
        <v>0</v>
      </c>
      <c r="N16" s="20"/>
      <c r="O16" s="20"/>
      <c r="P16" s="20"/>
      <c r="Q16" s="20"/>
      <c r="R16" s="20"/>
      <c r="S16" s="18">
        <f t="shared" si="2"/>
        <v>0</v>
      </c>
      <c r="T16" s="20"/>
      <c r="U16" s="20"/>
      <c r="V16" s="20"/>
      <c r="W16" s="20"/>
      <c r="X16" s="20"/>
      <c r="Y16" s="20"/>
      <c r="Z16" s="20"/>
      <c r="AA16" s="16"/>
    </row>
    <row r="17" s="3" customFormat="1" ht="19.05" customHeight="1" spans="1:27">
      <c r="A17" s="20" t="s">
        <v>36</v>
      </c>
      <c r="B17" s="18">
        <f t="shared" si="1"/>
        <v>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8">
        <f t="shared" si="3"/>
        <v>6</v>
      </c>
      <c r="N17" s="20">
        <v>2</v>
      </c>
      <c r="O17" s="20">
        <v>2</v>
      </c>
      <c r="P17" s="20">
        <v>2</v>
      </c>
      <c r="Q17" s="20"/>
      <c r="R17" s="20"/>
      <c r="S17" s="18">
        <f t="shared" si="2"/>
        <v>0</v>
      </c>
      <c r="T17" s="20"/>
      <c r="U17" s="20"/>
      <c r="V17" s="20"/>
      <c r="W17" s="20"/>
      <c r="X17" s="20"/>
      <c r="Y17" s="20"/>
      <c r="Z17" s="20"/>
      <c r="AA17" s="16"/>
    </row>
    <row r="18" s="3" customFormat="1" ht="19.05" customHeight="1" spans="1:27">
      <c r="A18" s="20" t="s">
        <v>37</v>
      </c>
      <c r="B18" s="18">
        <f t="shared" si="1"/>
        <v>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8">
        <f t="shared" si="3"/>
        <v>6</v>
      </c>
      <c r="N18" s="20">
        <v>2</v>
      </c>
      <c r="O18" s="20">
        <v>2</v>
      </c>
      <c r="P18" s="20">
        <v>2</v>
      </c>
      <c r="Q18" s="20"/>
      <c r="R18" s="20"/>
      <c r="S18" s="18">
        <f t="shared" si="2"/>
        <v>0</v>
      </c>
      <c r="T18" s="20"/>
      <c r="U18" s="20"/>
      <c r="V18" s="20"/>
      <c r="W18" s="20"/>
      <c r="X18" s="20"/>
      <c r="Y18" s="20"/>
      <c r="Z18" s="20"/>
      <c r="AA18" s="16"/>
    </row>
    <row r="19" s="3" customFormat="1" ht="19.05" customHeight="1" spans="1:27">
      <c r="A19" s="20" t="s">
        <v>38</v>
      </c>
      <c r="B19" s="18">
        <f t="shared" si="1"/>
        <v>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8"/>
      <c r="N19" s="20"/>
      <c r="O19" s="20"/>
      <c r="P19" s="20"/>
      <c r="Q19" s="20"/>
      <c r="R19" s="20"/>
      <c r="S19" s="18">
        <f t="shared" si="2"/>
        <v>8</v>
      </c>
      <c r="T19" s="20">
        <v>1</v>
      </c>
      <c r="U19" s="20">
        <v>4</v>
      </c>
      <c r="V19" s="20">
        <v>1</v>
      </c>
      <c r="W19" s="20">
        <v>1</v>
      </c>
      <c r="X19" s="20"/>
      <c r="Y19" s="20">
        <v>1</v>
      </c>
      <c r="Z19" s="20"/>
      <c r="AA19" s="16"/>
    </row>
    <row r="20" s="3" customFormat="1" ht="19.05" customHeight="1" spans="1:27">
      <c r="A20" s="21" t="s">
        <v>39</v>
      </c>
      <c r="B20" s="18">
        <f t="shared" si="1"/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8">
        <f t="shared" si="3"/>
        <v>0</v>
      </c>
      <c r="N20" s="20"/>
      <c r="O20" s="20"/>
      <c r="P20" s="20"/>
      <c r="Q20" s="20"/>
      <c r="R20" s="20"/>
      <c r="S20" s="18">
        <f t="shared" si="2"/>
        <v>0</v>
      </c>
      <c r="T20" s="20"/>
      <c r="U20" s="20"/>
      <c r="V20" s="20"/>
      <c r="W20" s="20"/>
      <c r="X20" s="20"/>
      <c r="Y20" s="20"/>
      <c r="Z20" s="20"/>
      <c r="AA20" s="16">
        <v>4</v>
      </c>
    </row>
    <row r="21" s="3" customFormat="1" ht="19.05" customHeight="1" spans="1:27">
      <c r="A21" s="21" t="s">
        <v>40</v>
      </c>
      <c r="B21" s="18">
        <f t="shared" si="1"/>
        <v>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8">
        <f t="shared" si="3"/>
        <v>0</v>
      </c>
      <c r="N21" s="20"/>
      <c r="O21" s="20"/>
      <c r="P21" s="20"/>
      <c r="Q21" s="20"/>
      <c r="R21" s="20"/>
      <c r="S21" s="18">
        <f t="shared" si="2"/>
        <v>6</v>
      </c>
      <c r="T21" s="20"/>
      <c r="U21" s="20">
        <v>4</v>
      </c>
      <c r="V21" s="20">
        <v>1</v>
      </c>
      <c r="W21" s="20">
        <v>1</v>
      </c>
      <c r="X21" s="20"/>
      <c r="Y21" s="20"/>
      <c r="Z21" s="20"/>
      <c r="AA21" s="16"/>
    </row>
    <row r="22" s="3" customFormat="1" ht="19.05" customHeight="1" spans="1:27">
      <c r="A22" s="21" t="s">
        <v>41</v>
      </c>
      <c r="B22" s="18">
        <f t="shared" si="1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8">
        <f t="shared" si="3"/>
        <v>0</v>
      </c>
      <c r="N22" s="20"/>
      <c r="O22" s="20"/>
      <c r="P22" s="20"/>
      <c r="Q22" s="20"/>
      <c r="R22" s="20"/>
      <c r="S22" s="18">
        <f t="shared" si="2"/>
        <v>0</v>
      </c>
      <c r="T22" s="20"/>
      <c r="U22" s="20"/>
      <c r="V22" s="20"/>
      <c r="W22" s="20"/>
      <c r="X22" s="20"/>
      <c r="Y22" s="20"/>
      <c r="Z22" s="20"/>
      <c r="AA22" s="16"/>
    </row>
    <row r="23" s="3" customFormat="1" ht="19.05" customHeight="1" spans="1:27">
      <c r="A23" s="21" t="s">
        <v>42</v>
      </c>
      <c r="B23" s="18">
        <v>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8">
        <f t="shared" si="3"/>
        <v>0</v>
      </c>
      <c r="N23" s="20"/>
      <c r="O23" s="20"/>
      <c r="P23" s="20"/>
      <c r="Q23" s="20"/>
      <c r="R23" s="20"/>
      <c r="S23" s="18">
        <f t="shared" si="2"/>
        <v>8</v>
      </c>
      <c r="T23" s="20">
        <v>1</v>
      </c>
      <c r="U23" s="20">
        <v>4</v>
      </c>
      <c r="V23" s="20">
        <v>1</v>
      </c>
      <c r="W23" s="20">
        <v>1</v>
      </c>
      <c r="X23" s="20"/>
      <c r="Y23" s="20">
        <v>1</v>
      </c>
      <c r="Z23" s="20"/>
      <c r="AA23" s="16"/>
    </row>
    <row r="24" s="3" customFormat="1" ht="19.05" customHeight="1" spans="1:27">
      <c r="A24" s="21" t="s">
        <v>43</v>
      </c>
      <c r="B24" s="18">
        <f t="shared" si="1"/>
        <v>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8">
        <f t="shared" si="3"/>
        <v>0</v>
      </c>
      <c r="N24" s="20"/>
      <c r="O24" s="20"/>
      <c r="P24" s="20"/>
      <c r="Q24" s="20"/>
      <c r="R24" s="20"/>
      <c r="S24" s="18">
        <f t="shared" si="2"/>
        <v>0</v>
      </c>
      <c r="T24" s="20"/>
      <c r="U24" s="20"/>
      <c r="V24" s="20"/>
      <c r="W24" s="20"/>
      <c r="X24" s="20"/>
      <c r="Y24" s="20"/>
      <c r="Z24" s="20"/>
      <c r="AA24" s="16">
        <v>4</v>
      </c>
    </row>
    <row r="25" s="3" customFormat="1" ht="19.05" customHeight="1" spans="1:27">
      <c r="A25" s="21" t="s">
        <v>44</v>
      </c>
      <c r="B25" s="18">
        <v>5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8"/>
      <c r="N25" s="20"/>
      <c r="O25" s="20"/>
      <c r="P25" s="20"/>
      <c r="Q25" s="20"/>
      <c r="R25" s="20"/>
      <c r="S25" s="18">
        <f t="shared" si="2"/>
        <v>5</v>
      </c>
      <c r="T25" s="20">
        <v>1</v>
      </c>
      <c r="U25" s="20">
        <v>2</v>
      </c>
      <c r="V25" s="20">
        <v>2</v>
      </c>
      <c r="W25" s="20"/>
      <c r="X25" s="20"/>
      <c r="Y25" s="20"/>
      <c r="Z25" s="20"/>
      <c r="AA25" s="16"/>
    </row>
    <row r="26" s="3" customFormat="1" ht="19.05" customHeight="1" spans="1:27">
      <c r="A26" s="21" t="s">
        <v>45</v>
      </c>
      <c r="B26" s="18">
        <v>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8">
        <f t="shared" si="3"/>
        <v>0</v>
      </c>
      <c r="N26" s="20"/>
      <c r="O26" s="20"/>
      <c r="P26" s="20"/>
      <c r="Q26" s="20"/>
      <c r="R26" s="20"/>
      <c r="S26" s="18">
        <f t="shared" si="2"/>
        <v>1</v>
      </c>
      <c r="T26" s="20">
        <v>1</v>
      </c>
      <c r="U26" s="20"/>
      <c r="V26" s="20"/>
      <c r="W26" s="20"/>
      <c r="X26" s="20"/>
      <c r="Y26" s="20"/>
      <c r="Z26" s="20"/>
      <c r="AA26" s="16">
        <v>4</v>
      </c>
    </row>
    <row r="27" s="1" customFormat="1" ht="19.05" customHeight="1" spans="1:27">
      <c r="A27" s="15" t="s">
        <v>46</v>
      </c>
      <c r="B27" s="18">
        <f t="shared" si="1"/>
        <v>98</v>
      </c>
      <c r="C27" s="18">
        <f>SUM(C8:C26)</f>
        <v>36</v>
      </c>
      <c r="D27" s="18">
        <f t="shared" ref="D27:AA27" si="4">SUM(D8:D26)</f>
        <v>3</v>
      </c>
      <c r="E27" s="18">
        <f t="shared" si="4"/>
        <v>5</v>
      </c>
      <c r="F27" s="18">
        <f t="shared" si="4"/>
        <v>6</v>
      </c>
      <c r="G27" s="18">
        <f t="shared" si="4"/>
        <v>7</v>
      </c>
      <c r="H27" s="18">
        <f t="shared" si="4"/>
        <v>4</v>
      </c>
      <c r="I27" s="18">
        <f t="shared" si="4"/>
        <v>4</v>
      </c>
      <c r="J27" s="18">
        <f t="shared" si="4"/>
        <v>2</v>
      </c>
      <c r="K27" s="18">
        <f t="shared" si="4"/>
        <v>2</v>
      </c>
      <c r="L27" s="18">
        <f t="shared" si="4"/>
        <v>3</v>
      </c>
      <c r="M27" s="18">
        <f t="shared" si="4"/>
        <v>22</v>
      </c>
      <c r="N27" s="18">
        <f t="shared" si="4"/>
        <v>7</v>
      </c>
      <c r="O27" s="18">
        <f t="shared" si="4"/>
        <v>7</v>
      </c>
      <c r="P27" s="18">
        <f t="shared" si="4"/>
        <v>8</v>
      </c>
      <c r="Q27" s="18">
        <f t="shared" si="4"/>
        <v>0</v>
      </c>
      <c r="R27" s="18">
        <f t="shared" si="4"/>
        <v>0</v>
      </c>
      <c r="S27" s="18">
        <f t="shared" si="2"/>
        <v>28</v>
      </c>
      <c r="T27" s="18">
        <v>4</v>
      </c>
      <c r="U27" s="18">
        <f>SUM(U8:U25)</f>
        <v>14</v>
      </c>
      <c r="V27" s="18">
        <f>SUM(V8:V25)</f>
        <v>5</v>
      </c>
      <c r="W27" s="18">
        <f t="shared" si="4"/>
        <v>3</v>
      </c>
      <c r="X27" s="18">
        <f t="shared" si="4"/>
        <v>0</v>
      </c>
      <c r="Y27" s="18">
        <f t="shared" si="4"/>
        <v>2</v>
      </c>
      <c r="Z27" s="18">
        <f t="shared" si="4"/>
        <v>0</v>
      </c>
      <c r="AA27" s="18">
        <f t="shared" si="4"/>
        <v>12</v>
      </c>
    </row>
    <row r="28" s="1" customFormat="1" ht="16.05" customHeight="1" spans="1:27">
      <c r="A28" s="15" t="s">
        <v>47</v>
      </c>
      <c r="B28" s="18">
        <f t="shared" si="1"/>
        <v>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>
        <f>N28+O28+P28+Q28+R28</f>
        <v>0</v>
      </c>
      <c r="N28" s="25"/>
      <c r="O28" s="25"/>
      <c r="P28" s="25"/>
      <c r="Q28" s="25"/>
      <c r="R28" s="25"/>
      <c r="S28" s="18">
        <f t="shared" si="2"/>
        <v>0</v>
      </c>
      <c r="T28" s="25"/>
      <c r="U28" s="25"/>
      <c r="V28" s="25"/>
      <c r="W28" s="25"/>
      <c r="X28" s="25"/>
      <c r="Y28" s="25"/>
      <c r="Z28" s="25"/>
      <c r="AA28" s="18">
        <v>1</v>
      </c>
    </row>
    <row r="29" s="1" customFormat="1" ht="16.05" customHeight="1" spans="1:16055">
      <c r="A29" s="15" t="s">
        <v>48</v>
      </c>
      <c r="B29" s="18">
        <f t="shared" si="1"/>
        <v>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>
        <f t="shared" ref="M29:M56" si="5">N29+O29+P29+Q29+R29</f>
        <v>0</v>
      </c>
      <c r="N29" s="25"/>
      <c r="O29" s="25"/>
      <c r="P29" s="25"/>
      <c r="Q29" s="18"/>
      <c r="R29" s="25"/>
      <c r="S29" s="18">
        <f t="shared" ref="S29:S56" si="6">T29+U29+V29+W29+X29+Y29+Z29</f>
        <v>0</v>
      </c>
      <c r="T29" s="25"/>
      <c r="U29" s="25"/>
      <c r="V29" s="25"/>
      <c r="W29" s="25"/>
      <c r="X29" s="25"/>
      <c r="Y29" s="25"/>
      <c r="Z29" s="25"/>
      <c r="AA29" s="18">
        <v>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</row>
    <row r="30" s="1" customFormat="1" ht="16.05" customHeight="1" spans="1:16055">
      <c r="A30" s="15" t="s">
        <v>49</v>
      </c>
      <c r="B30" s="18">
        <f t="shared" si="1"/>
        <v>6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>
        <f t="shared" si="5"/>
        <v>2</v>
      </c>
      <c r="N30" s="25">
        <v>1</v>
      </c>
      <c r="O30" s="25"/>
      <c r="P30" s="25">
        <v>1</v>
      </c>
      <c r="Q30" s="18"/>
      <c r="R30" s="25"/>
      <c r="S30" s="18">
        <f t="shared" si="6"/>
        <v>3</v>
      </c>
      <c r="T30" s="25">
        <v>2</v>
      </c>
      <c r="U30" s="25"/>
      <c r="V30" s="25"/>
      <c r="W30" s="25">
        <v>1</v>
      </c>
      <c r="X30" s="25"/>
      <c r="Y30" s="25"/>
      <c r="Z30" s="25"/>
      <c r="AA30" s="18">
        <v>1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</row>
    <row r="31" s="1" customFormat="1" ht="16.05" customHeight="1" spans="1:27">
      <c r="A31" s="15" t="s">
        <v>50</v>
      </c>
      <c r="B31" s="18">
        <f t="shared" si="1"/>
        <v>0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>
        <f t="shared" si="5"/>
        <v>0</v>
      </c>
      <c r="N31" s="25"/>
      <c r="O31" s="25"/>
      <c r="P31" s="25"/>
      <c r="Q31" s="18"/>
      <c r="R31" s="25"/>
      <c r="S31" s="18">
        <f t="shared" si="6"/>
        <v>0</v>
      </c>
      <c r="T31" s="25"/>
      <c r="U31" s="25"/>
      <c r="V31" s="25"/>
      <c r="W31" s="25"/>
      <c r="X31" s="25"/>
      <c r="Y31" s="25"/>
      <c r="Z31" s="25"/>
      <c r="AA31" s="18"/>
    </row>
    <row r="32" s="1" customFormat="1" ht="16.05" customHeight="1" spans="1:27">
      <c r="A32" s="15" t="s">
        <v>51</v>
      </c>
      <c r="B32" s="18">
        <f t="shared" si="1"/>
        <v>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f t="shared" si="5"/>
        <v>0</v>
      </c>
      <c r="N32" s="25"/>
      <c r="O32" s="25"/>
      <c r="P32" s="25"/>
      <c r="Q32" s="18"/>
      <c r="R32" s="25"/>
      <c r="S32" s="18">
        <f t="shared" si="6"/>
        <v>0</v>
      </c>
      <c r="T32" s="25"/>
      <c r="U32" s="25"/>
      <c r="V32" s="25"/>
      <c r="W32" s="25"/>
      <c r="X32" s="25"/>
      <c r="Y32" s="25"/>
      <c r="Z32" s="25"/>
      <c r="AA32" s="18"/>
    </row>
    <row r="33" s="1" customFormat="1" spans="1:27">
      <c r="A33" s="15" t="s">
        <v>52</v>
      </c>
      <c r="B33" s="18">
        <f t="shared" si="1"/>
        <v>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>
        <f t="shared" si="5"/>
        <v>0</v>
      </c>
      <c r="N33" s="25"/>
      <c r="O33" s="25"/>
      <c r="P33" s="25"/>
      <c r="Q33" s="18"/>
      <c r="R33" s="25"/>
      <c r="S33" s="18">
        <f t="shared" si="6"/>
        <v>0</v>
      </c>
      <c r="T33" s="25"/>
      <c r="U33" s="25"/>
      <c r="V33" s="25"/>
      <c r="W33" s="25"/>
      <c r="X33" s="25"/>
      <c r="Y33" s="25"/>
      <c r="Z33" s="25"/>
      <c r="AA33" s="18">
        <v>1</v>
      </c>
    </row>
    <row r="34" s="1" customFormat="1" spans="1:27">
      <c r="A34" s="15" t="s">
        <v>53</v>
      </c>
      <c r="B34" s="18">
        <f t="shared" si="1"/>
        <v>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>
        <f t="shared" si="5"/>
        <v>2</v>
      </c>
      <c r="N34" s="25"/>
      <c r="O34" s="25">
        <v>1</v>
      </c>
      <c r="P34" s="25">
        <v>1</v>
      </c>
      <c r="Q34" s="18"/>
      <c r="R34" s="25"/>
      <c r="S34" s="18">
        <f t="shared" si="6"/>
        <v>1</v>
      </c>
      <c r="T34" s="25">
        <v>1</v>
      </c>
      <c r="U34" s="25"/>
      <c r="V34" s="25"/>
      <c r="W34" s="25"/>
      <c r="X34" s="25"/>
      <c r="Y34" s="25"/>
      <c r="Z34" s="25"/>
      <c r="AA34" s="18"/>
    </row>
    <row r="35" s="1" customFormat="1" spans="1:27">
      <c r="A35" s="15" t="s">
        <v>54</v>
      </c>
      <c r="B35" s="18">
        <f t="shared" si="1"/>
        <v>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>
        <f t="shared" si="5"/>
        <v>4</v>
      </c>
      <c r="N35" s="25">
        <v>1</v>
      </c>
      <c r="O35" s="25">
        <v>1</v>
      </c>
      <c r="P35" s="25">
        <v>1</v>
      </c>
      <c r="Q35" s="18">
        <v>1</v>
      </c>
      <c r="R35" s="25"/>
      <c r="S35" s="18">
        <f t="shared" si="6"/>
        <v>0</v>
      </c>
      <c r="T35" s="25"/>
      <c r="U35" s="25"/>
      <c r="V35" s="25"/>
      <c r="W35" s="25"/>
      <c r="X35" s="25"/>
      <c r="Y35" s="25"/>
      <c r="Z35" s="25"/>
      <c r="AA35" s="18"/>
    </row>
    <row r="36" s="1" customFormat="1" spans="1:27">
      <c r="A36" s="15" t="s">
        <v>55</v>
      </c>
      <c r="B36" s="18">
        <f t="shared" si="1"/>
        <v>2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>
        <f t="shared" si="5"/>
        <v>1</v>
      </c>
      <c r="N36" s="25">
        <v>1</v>
      </c>
      <c r="O36" s="25"/>
      <c r="P36" s="25"/>
      <c r="Q36" s="18"/>
      <c r="R36" s="25"/>
      <c r="S36" s="18">
        <f t="shared" si="6"/>
        <v>1</v>
      </c>
      <c r="T36" s="25">
        <v>1</v>
      </c>
      <c r="U36" s="25"/>
      <c r="V36" s="25"/>
      <c r="W36" s="25"/>
      <c r="X36" s="25"/>
      <c r="Y36" s="25"/>
      <c r="Z36" s="25"/>
      <c r="AA36" s="18"/>
    </row>
    <row r="37" s="1" customFormat="1" spans="1:27">
      <c r="A37" s="15" t="s">
        <v>56</v>
      </c>
      <c r="B37" s="18">
        <f t="shared" si="1"/>
        <v>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>
        <f t="shared" si="5"/>
        <v>2</v>
      </c>
      <c r="N37" s="25"/>
      <c r="O37" s="25">
        <v>1</v>
      </c>
      <c r="P37" s="25">
        <v>1</v>
      </c>
      <c r="Q37" s="18"/>
      <c r="R37" s="25"/>
      <c r="S37" s="18">
        <f t="shared" si="6"/>
        <v>5</v>
      </c>
      <c r="T37" s="25">
        <v>1</v>
      </c>
      <c r="U37" s="25">
        <v>1</v>
      </c>
      <c r="V37" s="25">
        <v>1</v>
      </c>
      <c r="W37" s="25">
        <v>1</v>
      </c>
      <c r="X37" s="25"/>
      <c r="Y37" s="25">
        <v>1</v>
      </c>
      <c r="Z37" s="25"/>
      <c r="AA37" s="18"/>
    </row>
    <row r="38" s="1" customFormat="1" spans="1:27">
      <c r="A38" s="15" t="s">
        <v>57</v>
      </c>
      <c r="B38" s="18">
        <f t="shared" si="1"/>
        <v>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>
        <f t="shared" si="5"/>
        <v>4</v>
      </c>
      <c r="N38" s="25">
        <v>1</v>
      </c>
      <c r="O38" s="25">
        <v>1</v>
      </c>
      <c r="P38" s="25">
        <v>1</v>
      </c>
      <c r="Q38" s="18">
        <v>1</v>
      </c>
      <c r="R38" s="25"/>
      <c r="S38" s="18">
        <f t="shared" si="6"/>
        <v>2</v>
      </c>
      <c r="T38" s="25">
        <v>1</v>
      </c>
      <c r="U38" s="25">
        <v>1</v>
      </c>
      <c r="V38" s="25"/>
      <c r="W38" s="25"/>
      <c r="X38" s="25"/>
      <c r="Y38" s="25"/>
      <c r="Z38" s="25"/>
      <c r="AA38" s="18">
        <v>1</v>
      </c>
    </row>
    <row r="39" s="1" customFormat="1" spans="1:27">
      <c r="A39" s="15" t="s">
        <v>58</v>
      </c>
      <c r="B39" s="18">
        <f t="shared" si="1"/>
        <v>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>
        <f t="shared" si="5"/>
        <v>0</v>
      </c>
      <c r="N39" s="25"/>
      <c r="O39" s="25"/>
      <c r="P39" s="25"/>
      <c r="Q39" s="18"/>
      <c r="R39" s="25"/>
      <c r="S39" s="18">
        <f t="shared" si="6"/>
        <v>0</v>
      </c>
      <c r="T39" s="25"/>
      <c r="U39" s="25"/>
      <c r="V39" s="25"/>
      <c r="W39" s="25"/>
      <c r="X39" s="25"/>
      <c r="Y39" s="25"/>
      <c r="Z39" s="25"/>
      <c r="AA39" s="18">
        <v>1</v>
      </c>
    </row>
    <row r="40" s="1" customFormat="1" spans="1:27">
      <c r="A40" s="15" t="s">
        <v>59</v>
      </c>
      <c r="B40" s="18">
        <f t="shared" si="1"/>
        <v>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>
        <f t="shared" si="5"/>
        <v>2</v>
      </c>
      <c r="N40" s="25"/>
      <c r="O40" s="25">
        <v>1</v>
      </c>
      <c r="P40" s="25">
        <v>1</v>
      </c>
      <c r="Q40" s="18"/>
      <c r="R40" s="25"/>
      <c r="S40" s="18">
        <f t="shared" si="6"/>
        <v>4</v>
      </c>
      <c r="T40" s="25">
        <v>1</v>
      </c>
      <c r="U40" s="25">
        <v>1</v>
      </c>
      <c r="V40" s="25">
        <v>1</v>
      </c>
      <c r="W40" s="25">
        <v>1</v>
      </c>
      <c r="X40" s="25"/>
      <c r="Y40" s="25"/>
      <c r="Z40" s="25"/>
      <c r="AA40" s="18">
        <v>1</v>
      </c>
    </row>
    <row r="41" s="1" customFormat="1" spans="1:27">
      <c r="A41" s="15" t="s">
        <v>60</v>
      </c>
      <c r="B41" s="18">
        <f t="shared" si="1"/>
        <v>4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>
        <f t="shared" si="5"/>
        <v>1</v>
      </c>
      <c r="N41" s="25"/>
      <c r="O41" s="25"/>
      <c r="P41" s="25">
        <v>1</v>
      </c>
      <c r="Q41" s="18"/>
      <c r="R41" s="25"/>
      <c r="S41" s="18">
        <f t="shared" si="6"/>
        <v>2</v>
      </c>
      <c r="T41" s="25">
        <v>1</v>
      </c>
      <c r="U41" s="25">
        <v>1</v>
      </c>
      <c r="V41" s="25"/>
      <c r="W41" s="25"/>
      <c r="X41" s="25"/>
      <c r="Y41" s="25"/>
      <c r="Z41" s="25"/>
      <c r="AA41" s="18">
        <v>1</v>
      </c>
    </row>
    <row r="42" s="1" customFormat="1" spans="1:27">
      <c r="A42" s="15" t="s">
        <v>61</v>
      </c>
      <c r="B42" s="18">
        <f t="shared" si="1"/>
        <v>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>
        <f t="shared" si="5"/>
        <v>4</v>
      </c>
      <c r="N42" s="25">
        <v>1</v>
      </c>
      <c r="O42" s="25">
        <v>1</v>
      </c>
      <c r="P42" s="25">
        <v>1</v>
      </c>
      <c r="Q42" s="18">
        <v>1</v>
      </c>
      <c r="R42" s="25"/>
      <c r="S42" s="18">
        <f t="shared" si="6"/>
        <v>2</v>
      </c>
      <c r="T42" s="25">
        <v>1</v>
      </c>
      <c r="U42" s="25">
        <v>1</v>
      </c>
      <c r="V42" s="25"/>
      <c r="W42" s="25"/>
      <c r="X42" s="25"/>
      <c r="Y42" s="25"/>
      <c r="Z42" s="25"/>
      <c r="AA42" s="18">
        <v>1</v>
      </c>
    </row>
    <row r="43" s="1" customFormat="1" spans="1:27">
      <c r="A43" s="15" t="s">
        <v>62</v>
      </c>
      <c r="B43" s="18">
        <f t="shared" si="1"/>
        <v>4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>
        <f t="shared" si="5"/>
        <v>2</v>
      </c>
      <c r="N43" s="25">
        <v>1</v>
      </c>
      <c r="O43" s="25"/>
      <c r="P43" s="25">
        <v>1</v>
      </c>
      <c r="Q43" s="18"/>
      <c r="R43" s="25"/>
      <c r="S43" s="18">
        <f t="shared" si="6"/>
        <v>1</v>
      </c>
      <c r="T43" s="25">
        <v>1</v>
      </c>
      <c r="U43" s="25"/>
      <c r="V43" s="25"/>
      <c r="W43" s="25"/>
      <c r="X43" s="25"/>
      <c r="Y43" s="25"/>
      <c r="Z43" s="25"/>
      <c r="AA43" s="18">
        <v>1</v>
      </c>
    </row>
    <row r="44" s="1" customFormat="1" spans="1:27">
      <c r="A44" s="15" t="s">
        <v>63</v>
      </c>
      <c r="B44" s="18">
        <f t="shared" si="1"/>
        <v>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>
        <f t="shared" si="5"/>
        <v>0</v>
      </c>
      <c r="N44" s="25"/>
      <c r="O44" s="25"/>
      <c r="P44" s="25"/>
      <c r="Q44" s="18"/>
      <c r="R44" s="25"/>
      <c r="S44" s="18">
        <f t="shared" si="6"/>
        <v>6</v>
      </c>
      <c r="T44" s="25">
        <v>2</v>
      </c>
      <c r="U44" s="25">
        <v>1</v>
      </c>
      <c r="V44" s="25">
        <v>1</v>
      </c>
      <c r="W44" s="25">
        <v>1</v>
      </c>
      <c r="X44" s="25"/>
      <c r="Y44" s="25">
        <v>1</v>
      </c>
      <c r="Z44" s="25"/>
      <c r="AA44" s="18">
        <v>1</v>
      </c>
    </row>
    <row r="45" s="1" customFormat="1" spans="1:27">
      <c r="A45" s="22" t="s">
        <v>64</v>
      </c>
      <c r="B45" s="18">
        <f t="shared" si="1"/>
        <v>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>
        <f t="shared" si="5"/>
        <v>4</v>
      </c>
      <c r="N45" s="25">
        <v>1</v>
      </c>
      <c r="O45" s="25">
        <v>1</v>
      </c>
      <c r="P45" s="25">
        <v>1</v>
      </c>
      <c r="Q45" s="18">
        <v>1</v>
      </c>
      <c r="R45" s="25"/>
      <c r="S45" s="18">
        <f t="shared" si="6"/>
        <v>0</v>
      </c>
      <c r="T45" s="25"/>
      <c r="U45" s="25"/>
      <c r="V45" s="25"/>
      <c r="W45" s="25"/>
      <c r="X45" s="25"/>
      <c r="Y45" s="25"/>
      <c r="Z45" s="25"/>
      <c r="AA45" s="18"/>
    </row>
    <row r="46" s="1" customFormat="1" spans="1:27">
      <c r="A46" s="15" t="s">
        <v>65</v>
      </c>
      <c r="B46" s="18">
        <f t="shared" si="1"/>
        <v>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>
        <f t="shared" si="5"/>
        <v>2</v>
      </c>
      <c r="N46" s="25"/>
      <c r="O46" s="25">
        <v>1</v>
      </c>
      <c r="P46" s="25"/>
      <c r="Q46" s="18">
        <v>1</v>
      </c>
      <c r="R46" s="25"/>
      <c r="S46" s="18">
        <f t="shared" si="6"/>
        <v>4</v>
      </c>
      <c r="T46" s="25">
        <v>1</v>
      </c>
      <c r="U46" s="25">
        <v>1</v>
      </c>
      <c r="V46" s="25">
        <v>1</v>
      </c>
      <c r="W46" s="25">
        <v>1</v>
      </c>
      <c r="X46" s="25"/>
      <c r="Y46" s="25"/>
      <c r="Z46" s="25"/>
      <c r="AA46" s="18">
        <v>1</v>
      </c>
    </row>
    <row r="47" s="1" customFormat="1" spans="1:27">
      <c r="A47" s="15" t="s">
        <v>66</v>
      </c>
      <c r="B47" s="18">
        <f t="shared" si="1"/>
        <v>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>
        <f t="shared" si="5"/>
        <v>0</v>
      </c>
      <c r="N47" s="25"/>
      <c r="O47" s="25"/>
      <c r="P47" s="25"/>
      <c r="Q47" s="18"/>
      <c r="R47" s="25"/>
      <c r="S47" s="18">
        <f t="shared" si="6"/>
        <v>4</v>
      </c>
      <c r="T47" s="25">
        <v>1</v>
      </c>
      <c r="U47" s="25">
        <v>1</v>
      </c>
      <c r="V47" s="25">
        <v>1</v>
      </c>
      <c r="W47" s="25">
        <v>1</v>
      </c>
      <c r="X47" s="25"/>
      <c r="Y47" s="25"/>
      <c r="Z47" s="25"/>
      <c r="AA47" s="18">
        <v>1</v>
      </c>
    </row>
    <row r="48" s="1" customFormat="1" spans="1:27">
      <c r="A48" s="15" t="s">
        <v>67</v>
      </c>
      <c r="B48" s="18">
        <f t="shared" si="1"/>
        <v>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>
        <f t="shared" si="5"/>
        <v>2</v>
      </c>
      <c r="N48" s="25">
        <v>1</v>
      </c>
      <c r="O48" s="25"/>
      <c r="P48" s="25">
        <v>1</v>
      </c>
      <c r="Q48" s="18"/>
      <c r="R48" s="25"/>
      <c r="S48" s="18">
        <f t="shared" si="6"/>
        <v>4</v>
      </c>
      <c r="T48" s="25">
        <v>1</v>
      </c>
      <c r="U48" s="25">
        <v>1</v>
      </c>
      <c r="V48" s="25">
        <v>1</v>
      </c>
      <c r="W48" s="25">
        <v>1</v>
      </c>
      <c r="X48" s="25"/>
      <c r="Y48" s="25"/>
      <c r="Z48" s="25"/>
      <c r="AA48" s="18">
        <v>1</v>
      </c>
    </row>
    <row r="49" s="1" customFormat="1" ht="16.05" customHeight="1" spans="1:27">
      <c r="A49" s="15" t="s">
        <v>68</v>
      </c>
      <c r="B49" s="18">
        <f t="shared" si="1"/>
        <v>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>
        <f t="shared" si="5"/>
        <v>2</v>
      </c>
      <c r="N49" s="25">
        <v>1</v>
      </c>
      <c r="O49" s="25">
        <v>1</v>
      </c>
      <c r="P49" s="25"/>
      <c r="Q49" s="18"/>
      <c r="R49" s="25"/>
      <c r="S49" s="18">
        <f t="shared" si="6"/>
        <v>4</v>
      </c>
      <c r="T49" s="25">
        <v>1</v>
      </c>
      <c r="U49" s="25">
        <v>1</v>
      </c>
      <c r="V49" s="25">
        <v>1</v>
      </c>
      <c r="W49" s="25">
        <v>1</v>
      </c>
      <c r="X49" s="25"/>
      <c r="Y49" s="25"/>
      <c r="Z49" s="25"/>
      <c r="AA49" s="18">
        <v>1</v>
      </c>
    </row>
    <row r="50" s="1" customFormat="1" ht="16.05" customHeight="1" spans="1:27">
      <c r="A50" s="15" t="s">
        <v>69</v>
      </c>
      <c r="B50" s="18">
        <f t="shared" si="1"/>
        <v>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>
        <f t="shared" si="5"/>
        <v>0</v>
      </c>
      <c r="N50" s="25"/>
      <c r="O50" s="25"/>
      <c r="P50" s="25"/>
      <c r="Q50" s="18"/>
      <c r="R50" s="25"/>
      <c r="S50" s="18">
        <f t="shared" si="6"/>
        <v>0</v>
      </c>
      <c r="U50" s="25"/>
      <c r="V50" s="25"/>
      <c r="W50" s="25"/>
      <c r="X50" s="25"/>
      <c r="Y50" s="25"/>
      <c r="Z50" s="25"/>
      <c r="AA50" s="18"/>
    </row>
    <row r="51" s="1" customFormat="1" ht="16.05" customHeight="1" spans="1:27">
      <c r="A51" s="15" t="s">
        <v>70</v>
      </c>
      <c r="B51" s="18">
        <f t="shared" si="1"/>
        <v>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>
        <f t="shared" si="5"/>
        <v>1</v>
      </c>
      <c r="N51" s="25"/>
      <c r="O51" s="25"/>
      <c r="P51" s="25">
        <v>1</v>
      </c>
      <c r="Q51" s="18"/>
      <c r="R51" s="25"/>
      <c r="S51" s="18">
        <f t="shared" si="6"/>
        <v>5</v>
      </c>
      <c r="T51" s="25">
        <v>1</v>
      </c>
      <c r="U51" s="25">
        <v>1</v>
      </c>
      <c r="V51" s="25">
        <v>1</v>
      </c>
      <c r="W51" s="25">
        <v>1</v>
      </c>
      <c r="X51" s="25"/>
      <c r="Y51" s="25">
        <v>1</v>
      </c>
      <c r="Z51" s="25"/>
      <c r="AA51" s="18">
        <v>1</v>
      </c>
    </row>
    <row r="52" s="1" customFormat="1" ht="16.05" customHeight="1" spans="1:27">
      <c r="A52" s="15" t="s">
        <v>71</v>
      </c>
      <c r="B52" s="18">
        <f t="shared" si="1"/>
        <v>7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>
        <f t="shared" si="5"/>
        <v>2</v>
      </c>
      <c r="N52" s="25">
        <v>1</v>
      </c>
      <c r="O52" s="25"/>
      <c r="P52" s="25"/>
      <c r="Q52" s="18">
        <v>1</v>
      </c>
      <c r="R52" s="25"/>
      <c r="S52" s="18">
        <f t="shared" si="6"/>
        <v>4</v>
      </c>
      <c r="T52" s="25">
        <v>1</v>
      </c>
      <c r="U52" s="25">
        <v>1</v>
      </c>
      <c r="V52" s="25">
        <v>1</v>
      </c>
      <c r="W52" s="25">
        <v>1</v>
      </c>
      <c r="X52" s="25"/>
      <c r="Y52" s="25"/>
      <c r="Z52" s="25"/>
      <c r="AA52" s="18">
        <v>1</v>
      </c>
    </row>
    <row r="53" s="1" customFormat="1" ht="16.05" customHeight="1" spans="1:16055">
      <c r="A53" s="15" t="s">
        <v>72</v>
      </c>
      <c r="B53" s="18">
        <f t="shared" si="1"/>
        <v>7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>
        <f t="shared" si="5"/>
        <v>3</v>
      </c>
      <c r="N53" s="25"/>
      <c r="O53" s="25">
        <v>1</v>
      </c>
      <c r="P53" s="25">
        <v>1</v>
      </c>
      <c r="Q53" s="18">
        <v>1</v>
      </c>
      <c r="R53" s="25"/>
      <c r="S53" s="18">
        <f t="shared" si="6"/>
        <v>3</v>
      </c>
      <c r="T53" s="25">
        <v>1</v>
      </c>
      <c r="U53" s="25">
        <v>1</v>
      </c>
      <c r="V53" s="25">
        <v>1</v>
      </c>
      <c r="W53" s="25"/>
      <c r="X53" s="25"/>
      <c r="Y53" s="25"/>
      <c r="Z53" s="25"/>
      <c r="AA53" s="18">
        <v>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</row>
    <row r="54" s="1" customFormat="1" ht="16.05" customHeight="1" spans="1:16055">
      <c r="A54" s="15" t="s">
        <v>73</v>
      </c>
      <c r="B54" s="18">
        <f t="shared" si="1"/>
        <v>7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>
        <f t="shared" si="5"/>
        <v>3</v>
      </c>
      <c r="N54" s="25">
        <v>1</v>
      </c>
      <c r="O54" s="25">
        <v>1</v>
      </c>
      <c r="P54" s="25"/>
      <c r="Q54" s="18">
        <v>1</v>
      </c>
      <c r="R54" s="25"/>
      <c r="S54" s="18">
        <f t="shared" si="6"/>
        <v>3</v>
      </c>
      <c r="T54" s="25">
        <v>1</v>
      </c>
      <c r="U54" s="25">
        <v>1</v>
      </c>
      <c r="V54" s="25">
        <v>1</v>
      </c>
      <c r="W54" s="25"/>
      <c r="X54" s="25"/>
      <c r="Y54" s="25"/>
      <c r="Z54" s="25"/>
      <c r="AA54" s="18">
        <v>1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</row>
    <row r="55" s="1" customFormat="1" ht="16.05" customHeight="1" spans="1:27">
      <c r="A55" s="15" t="s">
        <v>74</v>
      </c>
      <c r="B55" s="18">
        <f t="shared" si="1"/>
        <v>7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>
        <f t="shared" si="5"/>
        <v>3</v>
      </c>
      <c r="N55" s="25">
        <v>1</v>
      </c>
      <c r="O55" s="25">
        <v>1</v>
      </c>
      <c r="P55" s="25">
        <v>1</v>
      </c>
      <c r="Q55" s="18"/>
      <c r="R55" s="25"/>
      <c r="S55" s="18">
        <f t="shared" si="6"/>
        <v>3</v>
      </c>
      <c r="T55" s="25">
        <v>1</v>
      </c>
      <c r="U55" s="25">
        <v>1</v>
      </c>
      <c r="V55" s="25">
        <v>1</v>
      </c>
      <c r="W55" s="25"/>
      <c r="X55" s="25"/>
      <c r="Y55" s="25"/>
      <c r="Z55" s="25"/>
      <c r="AA55" s="18">
        <v>1</v>
      </c>
    </row>
    <row r="56" s="1" customFormat="1" ht="16.05" customHeight="1" spans="1:27">
      <c r="A56" s="15" t="s">
        <v>75</v>
      </c>
      <c r="B56" s="18">
        <f t="shared" si="1"/>
        <v>7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>
        <f t="shared" si="5"/>
        <v>3</v>
      </c>
      <c r="N56" s="25">
        <v>1</v>
      </c>
      <c r="O56" s="25">
        <v>1</v>
      </c>
      <c r="P56" s="25">
        <v>1</v>
      </c>
      <c r="Q56" s="18"/>
      <c r="R56" s="25"/>
      <c r="S56" s="18">
        <f t="shared" si="6"/>
        <v>3</v>
      </c>
      <c r="T56" s="25">
        <v>1</v>
      </c>
      <c r="U56" s="25">
        <v>1</v>
      </c>
      <c r="V56" s="25">
        <v>1</v>
      </c>
      <c r="W56" s="25"/>
      <c r="X56" s="25"/>
      <c r="Y56" s="25"/>
      <c r="Z56" s="25"/>
      <c r="AA56" s="18">
        <v>1</v>
      </c>
    </row>
    <row r="57" s="1" customFormat="1" ht="27" customHeight="1" spans="1:27">
      <c r="A57" s="18" t="s">
        <v>76</v>
      </c>
      <c r="B57" s="18">
        <f t="shared" si="1"/>
        <v>134</v>
      </c>
      <c r="C57" s="18">
        <f t="shared" ref="C57:Z57" si="7">SUM(C28:C56)</f>
        <v>0</v>
      </c>
      <c r="D57" s="18">
        <f t="shared" si="7"/>
        <v>0</v>
      </c>
      <c r="E57" s="18">
        <f t="shared" si="7"/>
        <v>0</v>
      </c>
      <c r="F57" s="18">
        <f t="shared" si="7"/>
        <v>0</v>
      </c>
      <c r="G57" s="18">
        <f t="shared" si="7"/>
        <v>0</v>
      </c>
      <c r="H57" s="18">
        <f t="shared" si="7"/>
        <v>0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  <c r="M57" s="18">
        <f t="shared" si="7"/>
        <v>49</v>
      </c>
      <c r="N57" s="18">
        <f t="shared" si="7"/>
        <v>13</v>
      </c>
      <c r="O57" s="18">
        <f t="shared" si="7"/>
        <v>13</v>
      </c>
      <c r="P57" s="18">
        <f t="shared" si="7"/>
        <v>15</v>
      </c>
      <c r="Q57" s="18">
        <f t="shared" si="7"/>
        <v>8</v>
      </c>
      <c r="R57" s="18">
        <f t="shared" si="7"/>
        <v>0</v>
      </c>
      <c r="S57" s="18">
        <f t="shared" si="7"/>
        <v>64</v>
      </c>
      <c r="T57" s="18">
        <f t="shared" si="7"/>
        <v>22</v>
      </c>
      <c r="U57" s="18">
        <f t="shared" si="7"/>
        <v>16</v>
      </c>
      <c r="V57" s="18">
        <f t="shared" si="7"/>
        <v>13</v>
      </c>
      <c r="W57" s="18">
        <f t="shared" si="7"/>
        <v>10</v>
      </c>
      <c r="X57" s="18">
        <f t="shared" si="7"/>
        <v>0</v>
      </c>
      <c r="Y57" s="18">
        <f t="shared" si="7"/>
        <v>3</v>
      </c>
      <c r="Z57" s="18">
        <f t="shared" si="7"/>
        <v>0</v>
      </c>
      <c r="AA57" s="18">
        <v>21</v>
      </c>
    </row>
    <row r="58" s="1" customFormat="1" ht="21" customHeight="1" spans="1:27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</sheetData>
  <mergeCells count="6">
    <mergeCell ref="C3:L3"/>
    <mergeCell ref="M3:R3"/>
    <mergeCell ref="S3:Z3"/>
    <mergeCell ref="A3:A4"/>
    <mergeCell ref="B3:B4"/>
    <mergeCell ref="A1:AA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荷风送香</cp:lastModifiedBy>
  <dcterms:created xsi:type="dcterms:W3CDTF">2016-02-24T02:59:00Z</dcterms:created>
  <cp:lastPrinted>2019-08-22T08:18:00Z</cp:lastPrinted>
  <dcterms:modified xsi:type="dcterms:W3CDTF">2019-08-29T12:18:30Z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2052-11.1.0.8784</vt:lpwstr>
  </property>
  <property fmtid="{D5CDD505-2E9C-101B-9397-08002B2CF9AE}" pid="3" name="KSOReadingLayout">
    <vt:bool>true</vt:bool>
  </property>
</Properties>
</file>