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3" yWindow="103" windowWidth="14802" windowHeight="8014"/>
  </bookViews>
  <sheets>
    <sheet name="排名" sheetId="2" r:id="rId1"/>
  </sheets>
  <definedNames>
    <definedName name="_xlnm._FilterDatabase" localSheetId="0" hidden="1">排名!$A$2:$K$141</definedName>
    <definedName name="_xlnm.Print_Titles" localSheetId="0">排名!$1:$2</definedName>
  </definedNames>
  <calcPr calcId="145621"/>
</workbook>
</file>

<file path=xl/calcChain.xml><?xml version="1.0" encoding="utf-8"?>
<calcChain xmlns="http://schemas.openxmlformats.org/spreadsheetml/2006/main">
  <c r="K3" i="2" l="1"/>
  <c r="K4" i="2"/>
  <c r="K5" i="2"/>
  <c r="K6" i="2"/>
  <c r="K9" i="2"/>
  <c r="K7" i="2"/>
  <c r="K8" i="2"/>
  <c r="K16" i="2"/>
  <c r="K13" i="2"/>
  <c r="K10" i="2"/>
  <c r="K14" i="2"/>
  <c r="K12" i="2"/>
  <c r="K15" i="2"/>
  <c r="K11" i="2"/>
  <c r="K19" i="2"/>
  <c r="K18" i="2"/>
  <c r="K20" i="2"/>
  <c r="K21" i="2"/>
  <c r="K22" i="2"/>
  <c r="K23" i="2"/>
  <c r="K24" i="2"/>
  <c r="K25" i="2"/>
  <c r="K26" i="2"/>
  <c r="K27" i="2"/>
  <c r="K29" i="2"/>
  <c r="K28" i="2"/>
  <c r="K30" i="2"/>
  <c r="K32" i="2"/>
  <c r="K31" i="2"/>
  <c r="K33" i="2"/>
  <c r="K34" i="2"/>
  <c r="K35" i="2"/>
  <c r="K36" i="2"/>
  <c r="K41" i="2"/>
  <c r="K37" i="2"/>
  <c r="K38" i="2"/>
  <c r="K39" i="2"/>
  <c r="K40" i="2"/>
  <c r="K42" i="2"/>
  <c r="K44" i="2"/>
  <c r="K43" i="2"/>
  <c r="K46" i="2"/>
  <c r="K45" i="2"/>
  <c r="K47" i="2"/>
  <c r="K49" i="2"/>
  <c r="K48" i="2"/>
  <c r="K50" i="2"/>
  <c r="K51" i="2"/>
  <c r="K52" i="2"/>
  <c r="K53" i="2"/>
  <c r="K58" i="2"/>
  <c r="K56" i="2"/>
  <c r="K57" i="2"/>
  <c r="K55" i="2"/>
  <c r="K54" i="2"/>
  <c r="K60" i="2"/>
  <c r="K61" i="2"/>
  <c r="K59" i="2"/>
  <c r="K62" i="2"/>
  <c r="K63" i="2"/>
  <c r="K64" i="2"/>
  <c r="K65" i="2"/>
  <c r="K67" i="2"/>
  <c r="K66" i="2"/>
  <c r="K68" i="2"/>
  <c r="K69" i="2"/>
  <c r="K70" i="2"/>
  <c r="K71" i="2"/>
  <c r="K72" i="2"/>
  <c r="K73" i="2"/>
  <c r="K74" i="2"/>
  <c r="K75" i="2"/>
  <c r="K76" i="2"/>
  <c r="K79" i="2"/>
  <c r="K78" i="2"/>
  <c r="K77" i="2"/>
  <c r="K80" i="2"/>
  <c r="K82" i="2"/>
  <c r="K81" i="2"/>
  <c r="K83" i="2"/>
  <c r="K85" i="2"/>
  <c r="K84" i="2"/>
  <c r="K87" i="2"/>
  <c r="K86" i="2"/>
  <c r="K88" i="2"/>
  <c r="K89" i="2"/>
  <c r="K90" i="2"/>
  <c r="K91" i="2"/>
  <c r="K94" i="2"/>
  <c r="K92" i="2"/>
  <c r="K93" i="2"/>
  <c r="K95" i="2"/>
  <c r="K96" i="2"/>
  <c r="K98" i="2"/>
  <c r="K99" i="2"/>
  <c r="K100" i="2"/>
  <c r="K102" i="2"/>
  <c r="K101" i="2"/>
  <c r="K103" i="2"/>
  <c r="K104" i="2"/>
  <c r="K105" i="2"/>
  <c r="K106" i="2"/>
  <c r="K107" i="2"/>
  <c r="K108" i="2"/>
  <c r="K112" i="2"/>
  <c r="K109" i="2"/>
  <c r="K110" i="2"/>
  <c r="K111" i="2"/>
  <c r="K115" i="2"/>
  <c r="K114" i="2"/>
  <c r="K113" i="2"/>
  <c r="K116" i="2"/>
  <c r="K117" i="2"/>
  <c r="K118" i="2"/>
  <c r="K120" i="2"/>
  <c r="K121" i="2"/>
  <c r="K119" i="2"/>
  <c r="K122" i="2"/>
  <c r="K123" i="2"/>
  <c r="K124" i="2"/>
  <c r="K125" i="2"/>
  <c r="K127" i="2"/>
  <c r="K128" i="2"/>
  <c r="K126" i="2"/>
  <c r="K129" i="2"/>
  <c r="K131" i="2"/>
  <c r="K132" i="2"/>
  <c r="K130" i="2"/>
  <c r="K136" i="2"/>
  <c r="K133" i="2"/>
  <c r="K134" i="2"/>
  <c r="K135" i="2"/>
  <c r="K139" i="2"/>
  <c r="K141" i="2"/>
  <c r="K140" i="2"/>
  <c r="I5" i="2" l="1"/>
  <c r="I6" i="2"/>
  <c r="I9" i="2"/>
  <c r="I7" i="2"/>
  <c r="I8" i="2"/>
  <c r="I16" i="2"/>
  <c r="I13" i="2"/>
  <c r="I10" i="2"/>
  <c r="I14" i="2"/>
  <c r="I12" i="2"/>
  <c r="I15" i="2"/>
  <c r="I11" i="2"/>
  <c r="I19" i="2"/>
  <c r="I18" i="2"/>
  <c r="I20" i="2"/>
  <c r="I21" i="2"/>
  <c r="I22" i="2"/>
  <c r="I23" i="2"/>
  <c r="I24" i="2"/>
  <c r="I25" i="2"/>
  <c r="I26" i="2"/>
  <c r="I27" i="2"/>
  <c r="I29" i="2"/>
  <c r="I28" i="2"/>
  <c r="I30" i="2"/>
  <c r="I32" i="2"/>
  <c r="I31" i="2"/>
  <c r="I33" i="2"/>
  <c r="I34" i="2"/>
  <c r="I35" i="2"/>
  <c r="I36" i="2"/>
  <c r="I41" i="2"/>
  <c r="I37" i="2"/>
  <c r="I38" i="2"/>
  <c r="I39" i="2"/>
  <c r="I40" i="2"/>
  <c r="I42" i="2"/>
  <c r="I44" i="2"/>
  <c r="I43" i="2"/>
  <c r="I46" i="2"/>
  <c r="I45" i="2"/>
  <c r="I47" i="2"/>
  <c r="I49" i="2"/>
  <c r="I48" i="2"/>
  <c r="I50" i="2"/>
  <c r="I51" i="2"/>
  <c r="I52" i="2"/>
  <c r="I53" i="2"/>
  <c r="I58" i="2"/>
  <c r="I56" i="2"/>
  <c r="I57" i="2"/>
  <c r="I55" i="2"/>
  <c r="I54" i="2"/>
  <c r="I60" i="2"/>
  <c r="I61" i="2"/>
  <c r="I59" i="2"/>
  <c r="I62" i="2"/>
  <c r="I63" i="2"/>
  <c r="I64" i="2"/>
  <c r="I65" i="2"/>
  <c r="I67" i="2"/>
  <c r="I66" i="2"/>
  <c r="I68" i="2"/>
  <c r="I69" i="2"/>
  <c r="I70" i="2"/>
  <c r="I71" i="2"/>
  <c r="I72" i="2"/>
  <c r="I73" i="2"/>
  <c r="I74" i="2"/>
  <c r="I75" i="2"/>
  <c r="I76" i="2"/>
  <c r="I79" i="2"/>
  <c r="I78" i="2"/>
  <c r="I77" i="2"/>
  <c r="I80" i="2"/>
  <c r="I82" i="2"/>
  <c r="I81" i="2"/>
  <c r="I83" i="2"/>
  <c r="I85" i="2"/>
  <c r="I84" i="2"/>
  <c r="I87" i="2"/>
  <c r="I86" i="2"/>
  <c r="I88" i="2"/>
  <c r="I89" i="2"/>
  <c r="I90" i="2"/>
  <c r="I91" i="2"/>
  <c r="I94" i="2"/>
  <c r="I92" i="2"/>
  <c r="I93" i="2"/>
  <c r="I95" i="2"/>
  <c r="I96" i="2"/>
  <c r="I98" i="2"/>
  <c r="I99" i="2"/>
  <c r="I100" i="2"/>
  <c r="I102" i="2"/>
  <c r="I101" i="2"/>
  <c r="I103" i="2"/>
  <c r="I104" i="2"/>
  <c r="I105" i="2"/>
  <c r="I106" i="2"/>
  <c r="I107" i="2"/>
  <c r="I108" i="2"/>
  <c r="I112" i="2"/>
  <c r="I109" i="2"/>
  <c r="I110" i="2"/>
  <c r="I111" i="2"/>
  <c r="I115" i="2"/>
  <c r="I114" i="2"/>
  <c r="I113" i="2"/>
  <c r="I116" i="2"/>
  <c r="I117" i="2"/>
  <c r="I118" i="2"/>
  <c r="I120" i="2"/>
  <c r="I121" i="2"/>
  <c r="I119" i="2"/>
  <c r="I122" i="2"/>
  <c r="I123" i="2"/>
  <c r="I124" i="2"/>
  <c r="I125" i="2"/>
  <c r="I127" i="2"/>
  <c r="I128" i="2"/>
  <c r="I126" i="2"/>
  <c r="I129" i="2"/>
  <c r="I131" i="2"/>
  <c r="I132" i="2"/>
  <c r="I130" i="2"/>
  <c r="I136" i="2"/>
  <c r="I133" i="2"/>
  <c r="I134" i="2"/>
  <c r="I135" i="2"/>
  <c r="I139" i="2"/>
  <c r="I141" i="2"/>
  <c r="I140" i="2"/>
  <c r="I4" i="2"/>
  <c r="I3" i="2"/>
</calcChain>
</file>

<file path=xl/sharedStrings.xml><?xml version="1.0" encoding="utf-8"?>
<sst xmlns="http://schemas.openxmlformats.org/spreadsheetml/2006/main" count="846" uniqueCount="456">
  <si>
    <t>姓名</t>
  </si>
  <si>
    <t>性别</t>
  </si>
  <si>
    <t>单位名称</t>
    <phoneticPr fontId="2" type="noConversion"/>
  </si>
  <si>
    <t>职位名称</t>
    <phoneticPr fontId="2" type="noConversion"/>
  </si>
  <si>
    <t>职位编码</t>
  </si>
  <si>
    <t>准考证号</t>
  </si>
  <si>
    <t>鲁洋</t>
    <phoneticPr fontId="2" type="noConversion"/>
  </si>
  <si>
    <t>男</t>
  </si>
  <si>
    <t>盐边县桐子林镇农业服务中心（盐边县桐子林镇人民政府）</t>
  </si>
  <si>
    <t>农业服务</t>
  </si>
  <si>
    <t>6666606010104</t>
  </si>
  <si>
    <t>王宗露</t>
    <phoneticPr fontId="2" type="noConversion"/>
  </si>
  <si>
    <t>女</t>
  </si>
  <si>
    <t>6666606010108</t>
  </si>
  <si>
    <t>沙文华</t>
    <phoneticPr fontId="2" type="noConversion"/>
  </si>
  <si>
    <t>男</t>
    <phoneticPr fontId="2" type="noConversion"/>
  </si>
  <si>
    <t>6666606010102</t>
  </si>
  <si>
    <t>刘洪波</t>
  </si>
  <si>
    <t>盐边县渔门镇农业服务中心（盐边县渔门镇人民政府）</t>
  </si>
  <si>
    <t>6666606010114</t>
  </si>
  <si>
    <t>杨金苹</t>
  </si>
  <si>
    <t>6666606010129</t>
  </si>
  <si>
    <t>李星</t>
  </si>
  <si>
    <t>6666606010117</t>
  </si>
  <si>
    <t>罗岚馨</t>
  </si>
  <si>
    <t>6666606010122</t>
  </si>
  <si>
    <t>王芳</t>
    <phoneticPr fontId="2" type="noConversion"/>
  </si>
  <si>
    <t>6666606010308</t>
  </si>
  <si>
    <t>殷静</t>
  </si>
  <si>
    <t>6666606010328</t>
  </si>
  <si>
    <t>付孟夏</t>
    <phoneticPr fontId="2" type="noConversion"/>
  </si>
  <si>
    <t>6666606010417</t>
  </si>
  <si>
    <t>唐凤</t>
    <phoneticPr fontId="2" type="noConversion"/>
  </si>
  <si>
    <t>6666606010304</t>
  </si>
  <si>
    <t>刘敏</t>
  </si>
  <si>
    <t>6666606010215</t>
  </si>
  <si>
    <t>杨昌凤</t>
  </si>
  <si>
    <t>6666606010507</t>
  </si>
  <si>
    <t>隆曾</t>
  </si>
  <si>
    <t>6666606010123</t>
  </si>
  <si>
    <t>杨宁芳</t>
  </si>
  <si>
    <t>6666606010430</t>
  </si>
  <si>
    <t>吴远东</t>
  </si>
  <si>
    <t>综合管理</t>
  </si>
  <si>
    <t>6666606010515</t>
  </si>
  <si>
    <t>李地</t>
    <phoneticPr fontId="2" type="noConversion"/>
  </si>
  <si>
    <t>6666606010511</t>
  </si>
  <si>
    <t>朱健芳</t>
  </si>
  <si>
    <t>6666606010513</t>
  </si>
  <si>
    <t>秦星月</t>
  </si>
  <si>
    <t>盐边县渔门镇就业和社会保障服务中心（盐边县渔门镇人民政府）</t>
  </si>
  <si>
    <t>就业和社会保障服务</t>
  </si>
  <si>
    <t>6666606010517</t>
  </si>
  <si>
    <t>陈达里</t>
  </si>
  <si>
    <t>6666606010522</t>
  </si>
  <si>
    <t>岑文静</t>
  </si>
  <si>
    <t>6666606010524</t>
  </si>
  <si>
    <t>朱万仙</t>
  </si>
  <si>
    <t>盐边县红格镇农业服务中心（盐边县红格镇人民政府）</t>
  </si>
  <si>
    <t>6666606010618</t>
  </si>
  <si>
    <t>袁敏</t>
  </si>
  <si>
    <t>6666606010629</t>
  </si>
  <si>
    <t>刘潇蔚</t>
  </si>
  <si>
    <t>6666606010627</t>
  </si>
  <si>
    <t>兰英</t>
    <phoneticPr fontId="2" type="noConversion"/>
  </si>
  <si>
    <t>盐边县红格镇宣传文化服务中心（盐边县红格镇人民政府）</t>
  </si>
  <si>
    <t>文化宣传</t>
  </si>
  <si>
    <t>6666606010713</t>
  </si>
  <si>
    <t>鲍海银</t>
  </si>
  <si>
    <t>6666606010709</t>
  </si>
  <si>
    <t>张钰婕</t>
  </si>
  <si>
    <t>6666606010717</t>
  </si>
  <si>
    <t>杨丽</t>
  </si>
  <si>
    <t>盐边县永兴镇农业服务中心（盐边县永兴镇人民政府）</t>
  </si>
  <si>
    <t>6666606010820</t>
  </si>
  <si>
    <t>秦穆</t>
  </si>
  <si>
    <t>6666606010729</t>
  </si>
  <si>
    <t>聂君</t>
  </si>
  <si>
    <t>6666606010814</t>
  </si>
  <si>
    <t>潘莉</t>
  </si>
  <si>
    <t>盐边县永兴镇劳动就业和社会保障服务中心（盐边县永兴镇人民政府）</t>
  </si>
  <si>
    <t>会计核算</t>
  </si>
  <si>
    <t>6666606010912</t>
  </si>
  <si>
    <t>田委民</t>
  </si>
  <si>
    <t>6666606010828</t>
  </si>
  <si>
    <t>李浩</t>
    <phoneticPr fontId="2" type="noConversion"/>
  </si>
  <si>
    <t>6666606010830</t>
  </si>
  <si>
    <t>李金琼</t>
  </si>
  <si>
    <t>盐边县惠民乡农业服务中心（盐边县惠民乡人民政府）</t>
  </si>
  <si>
    <t>6666606011118</t>
  </si>
  <si>
    <t>邢忆</t>
  </si>
  <si>
    <t>6666606011226</t>
  </si>
  <si>
    <t>苏文军</t>
  </si>
  <si>
    <t>6666606011027</t>
  </si>
  <si>
    <t>朱鑫</t>
  </si>
  <si>
    <t>6666606011128</t>
  </si>
  <si>
    <t>李平容</t>
  </si>
  <si>
    <t>6666606011112</t>
  </si>
  <si>
    <t>海艳</t>
  </si>
  <si>
    <t>6666606011219</t>
  </si>
  <si>
    <t>沙梦秋</t>
  </si>
  <si>
    <t>盐边县新九乡就业和社会保障服务中心（盐边县新九乡人民政府）</t>
  </si>
  <si>
    <t>6666606011323</t>
  </si>
  <si>
    <t>高健刚</t>
  </si>
  <si>
    <t>6666606011310</t>
  </si>
  <si>
    <t>廖长菊</t>
  </si>
  <si>
    <t>6666606011321</t>
  </si>
  <si>
    <t>杨娟</t>
    <phoneticPr fontId="2" type="noConversion"/>
  </si>
  <si>
    <t>盐边县红果彝族乡就业和社会保障服务中心（盐边县红果彝族乡人民政府）</t>
  </si>
  <si>
    <t>煤矿安全管理</t>
  </si>
  <si>
    <t>6666606011430</t>
  </si>
  <si>
    <t>栾华龙</t>
  </si>
  <si>
    <t>6666606011419</t>
  </si>
  <si>
    <t>沙勇</t>
  </si>
  <si>
    <t>6666606011603</t>
  </si>
  <si>
    <t>陈余强</t>
  </si>
  <si>
    <t>盐边县红果彝族乡宣传文化服务中心（盐边县红果彝族乡人民政府）</t>
  </si>
  <si>
    <t>6666606011624</t>
  </si>
  <si>
    <t>苏骏</t>
  </si>
  <si>
    <t>6666606011627</t>
  </si>
  <si>
    <t>刘红阳</t>
  </si>
  <si>
    <t>6666606011625</t>
  </si>
  <si>
    <t>曾霖艺</t>
  </si>
  <si>
    <t>盐边县红果彝族乡农业服务中心（盐边县红果彝族乡人民政府）</t>
  </si>
  <si>
    <t>会计</t>
  </si>
  <si>
    <t>6666606011708</t>
  </si>
  <si>
    <t>吴彦玉</t>
  </si>
  <si>
    <t>6666606011710</t>
  </si>
  <si>
    <t>毛云龙</t>
  </si>
  <si>
    <t>6666606011810</t>
  </si>
  <si>
    <t>张荣超</t>
  </si>
  <si>
    <t>盐边县国胜乡农业服务中心（盐边县国胜乡人民政府）</t>
  </si>
  <si>
    <t>6666606011926</t>
  </si>
  <si>
    <t>曾祯</t>
  </si>
  <si>
    <t>6666606011930</t>
  </si>
  <si>
    <t>卢玉花</t>
  </si>
  <si>
    <t>6666606011923</t>
  </si>
  <si>
    <t>漆雪琴</t>
  </si>
  <si>
    <t>6666606011920</t>
  </si>
  <si>
    <t>李干干</t>
  </si>
  <si>
    <t>6666606011928</t>
  </si>
  <si>
    <t>卢贵忠</t>
  </si>
  <si>
    <t>6666606012006</t>
  </si>
  <si>
    <t>曹丽娟</t>
  </si>
  <si>
    <t>6666606012003</t>
  </si>
  <si>
    <t>王帅兵</t>
  </si>
  <si>
    <t>6666606012010</t>
  </si>
  <si>
    <t>彭飞</t>
    <phoneticPr fontId="2" type="noConversion"/>
  </si>
  <si>
    <t>6666606011921</t>
  </si>
  <si>
    <t>彭婷</t>
  </si>
  <si>
    <t>盐边县国胜乡宣传文化服务中心（盐边县国胜乡人民政府）</t>
  </si>
  <si>
    <t>6666606012013</t>
  </si>
  <si>
    <t>吴登兰</t>
  </si>
  <si>
    <t>6666606012011</t>
  </si>
  <si>
    <t>谷代珍</t>
  </si>
  <si>
    <t>盐边县箐河傈僳族乡农业服务中心（盐边县箐河傈僳族乡人民政府）</t>
  </si>
  <si>
    <t>6666606012014</t>
  </si>
  <si>
    <t>李昌芬</t>
  </si>
  <si>
    <t>6666606012021</t>
  </si>
  <si>
    <t>陈银秀</t>
  </si>
  <si>
    <t>6666606012020</t>
  </si>
  <si>
    <t>牟永发</t>
  </si>
  <si>
    <t>盐边县温泉彝族乡宣传文化服务中心（盐边县温泉彝族乡人民政府）</t>
  </si>
  <si>
    <t>6666606012127</t>
  </si>
  <si>
    <t>宋登芬</t>
  </si>
  <si>
    <t>6666606012121</t>
  </si>
  <si>
    <t>甘孝洪</t>
  </si>
  <si>
    <t>6666606012116</t>
  </si>
  <si>
    <t>付兴发</t>
  </si>
  <si>
    <t>盐边县和爱彝族乡农业服务中心（盐边县和爱彝族乡人民政府）</t>
  </si>
  <si>
    <t>6666606012222</t>
  </si>
  <si>
    <t>沙健</t>
  </si>
  <si>
    <t>6666606012223</t>
  </si>
  <si>
    <t>陈瑶</t>
  </si>
  <si>
    <t>6666606012226</t>
  </si>
  <si>
    <t>李墅</t>
  </si>
  <si>
    <t>盐边县和爱彝族乡就业和社会保障服务中心（盐边县和爱彝族乡人民政府）</t>
  </si>
  <si>
    <t>6666606012316</t>
  </si>
  <si>
    <t>马雄燕</t>
  </si>
  <si>
    <t>6666606012321</t>
  </si>
  <si>
    <t>彭章棋</t>
  </si>
  <si>
    <t>6666606012326</t>
  </si>
  <si>
    <t>马学花</t>
  </si>
  <si>
    <t>盐边县益民乡农业服务中心（盐边县益民乡人民政府）</t>
  </si>
  <si>
    <t>6666606012427</t>
  </si>
  <si>
    <t>李竹悦</t>
  </si>
  <si>
    <t>6666606012512</t>
  </si>
  <si>
    <t>周杨</t>
  </si>
  <si>
    <t>6666606012410</t>
  </si>
  <si>
    <t>曾南鑫</t>
  </si>
  <si>
    <t>6666606012510</t>
  </si>
  <si>
    <t>周万平</t>
  </si>
  <si>
    <t>6666606012419</t>
  </si>
  <si>
    <t>黎思宏</t>
  </si>
  <si>
    <t>6666606012503</t>
  </si>
  <si>
    <t>李兴群</t>
  </si>
  <si>
    <t>盐边县红宝苗族彝族乡宣传文化服务中心（盐边县红宝苗族彝族乡人民政府）</t>
  </si>
  <si>
    <t>6666606012522</t>
  </si>
  <si>
    <t>杨毅芝</t>
  </si>
  <si>
    <t>6666606012523</t>
  </si>
  <si>
    <t>马燕</t>
  </si>
  <si>
    <t>6666606012601</t>
  </si>
  <si>
    <t>吴昌健</t>
  </si>
  <si>
    <t>盐边县共和乡农业服务中心（盐边县共和乡人民政府）</t>
  </si>
  <si>
    <t>6666606012625</t>
  </si>
  <si>
    <t>毛蓝翔</t>
  </si>
  <si>
    <t>6666606012614</t>
  </si>
  <si>
    <t>杨朝军</t>
  </si>
  <si>
    <t>6666606012616</t>
  </si>
  <si>
    <t>肖择华</t>
  </si>
  <si>
    <t>盐边县共和乡宣传文化服务中心（盐边县共和乡人民政府）</t>
  </si>
  <si>
    <t>6666606012626</t>
  </si>
  <si>
    <t>安雨洁</t>
  </si>
  <si>
    <t>6666606012629</t>
  </si>
  <si>
    <t>陈伟华</t>
  </si>
  <si>
    <t>6666606012701</t>
  </si>
  <si>
    <t>牛凤婷</t>
  </si>
  <si>
    <t>盐边县疾病预防控制中心（盐边县卫生健康局）</t>
  </si>
  <si>
    <t>公共卫生管理（a）</t>
  </si>
  <si>
    <t>6666606012702</t>
  </si>
  <si>
    <t>罗鹏</t>
  </si>
  <si>
    <t>6666606012704</t>
  </si>
  <si>
    <t>孙荣穗</t>
  </si>
  <si>
    <t>6666606012709</t>
  </si>
  <si>
    <t>马黎琪</t>
  </si>
  <si>
    <t>6666606012705</t>
  </si>
  <si>
    <t>孔然</t>
  </si>
  <si>
    <t>6666606012707</t>
  </si>
  <si>
    <t>陶艺</t>
  </si>
  <si>
    <t>6666606012703</t>
  </si>
  <si>
    <t>邓雨欣</t>
  </si>
  <si>
    <t>职业卫生</t>
  </si>
  <si>
    <t>6666606012710</t>
  </si>
  <si>
    <t>胡娟</t>
  </si>
  <si>
    <t>盐边县共和中心卫生院（盐边县卫生健康局）</t>
  </si>
  <si>
    <t>临床</t>
  </si>
  <si>
    <t>6666606012717</t>
  </si>
  <si>
    <t>苏琴</t>
  </si>
  <si>
    <t>6666606012718</t>
  </si>
  <si>
    <t>刘克洛</t>
  </si>
  <si>
    <t>6666606012724</t>
  </si>
  <si>
    <t>王佳贾</t>
  </si>
  <si>
    <t>6666606012719</t>
  </si>
  <si>
    <t>毛林花</t>
  </si>
  <si>
    <t>6666606012715</t>
  </si>
  <si>
    <t>周芸任</t>
  </si>
  <si>
    <t>盐边县人工影响天气办公室（攀枝花市盐边县气象局）</t>
  </si>
  <si>
    <t>业务管理</t>
  </si>
  <si>
    <t>6666606012810</t>
  </si>
  <si>
    <t>赵顺斌</t>
  </si>
  <si>
    <t>6666606012823</t>
  </si>
  <si>
    <t>张向宇</t>
  </si>
  <si>
    <t>6666606012901</t>
  </si>
  <si>
    <t>李艳奇</t>
  </si>
  <si>
    <t>盐边县融媒体中心（中共盐边县委宣传部）</t>
  </si>
  <si>
    <t>记者</t>
  </si>
  <si>
    <t>6666606012912</t>
  </si>
  <si>
    <t>吴源洪</t>
  </si>
  <si>
    <t>6666606012925</t>
  </si>
  <si>
    <t>沈位然</t>
  </si>
  <si>
    <t>6666606012917</t>
  </si>
  <si>
    <t>代琳</t>
  </si>
  <si>
    <t>6666606012916</t>
  </si>
  <si>
    <t>罗刚</t>
  </si>
  <si>
    <t>6666606012909</t>
  </si>
  <si>
    <t>李俊</t>
  </si>
  <si>
    <t>6666606012921</t>
  </si>
  <si>
    <t>陈利兰</t>
  </si>
  <si>
    <t>盐边县社会经济调查队（盐边县统计局）</t>
  </si>
  <si>
    <t>统计</t>
  </si>
  <si>
    <t>6666606013009</t>
  </si>
  <si>
    <t>张勇</t>
  </si>
  <si>
    <t>6666606013016</t>
  </si>
  <si>
    <t>赵泳吉</t>
  </si>
  <si>
    <t>6666606013021</t>
  </si>
  <si>
    <t>杨文广</t>
  </si>
  <si>
    <t>盐边县退役军人服务中心（盐边县退役军人事务局）</t>
  </si>
  <si>
    <t>6666606013104</t>
  </si>
  <si>
    <t>马丹</t>
  </si>
  <si>
    <t>6666606013107</t>
  </si>
  <si>
    <t>朱鹏飞</t>
  </si>
  <si>
    <t>6666606013022</t>
  </si>
  <si>
    <t>曾怀吉</t>
  </si>
  <si>
    <t>盐边县新型农村社会养老保险局（盐边县人力资源和社会保障局）</t>
  </si>
  <si>
    <t>6666606013229</t>
  </si>
  <si>
    <t>子映萍</t>
  </si>
  <si>
    <t>6666606013303</t>
  </si>
  <si>
    <t>高璐</t>
  </si>
  <si>
    <t>6666606013227</t>
  </si>
  <si>
    <t>刘明江</t>
  </si>
  <si>
    <t>盐边县人才服务中心（盐边县人力资源和社会保障局）</t>
  </si>
  <si>
    <t>新九乡畜牧兽医</t>
  </si>
  <si>
    <t>6666606013308</t>
  </si>
  <si>
    <t>幸东</t>
  </si>
  <si>
    <t>红宝乡畜牧兽医</t>
  </si>
  <si>
    <t>6666606013326</t>
  </si>
  <si>
    <t>李剑平</t>
  </si>
  <si>
    <t>6666606013322</t>
  </si>
  <si>
    <t>陈雯</t>
  </si>
  <si>
    <t>6666606013323</t>
  </si>
  <si>
    <t>管钱</t>
  </si>
  <si>
    <t>盐边县城乡居民最低生活保障管理中心（盐边县民政局）</t>
  </si>
  <si>
    <t>6666606013422</t>
  </si>
  <si>
    <t>郑琦尹</t>
  </si>
  <si>
    <t>6666606013407</t>
  </si>
  <si>
    <t>徐蕾</t>
  </si>
  <si>
    <t>6666606013409</t>
  </si>
  <si>
    <t>沙跃</t>
  </si>
  <si>
    <t>盐边县煤炭安全技术管理中心（盐边县应急管理局）</t>
  </si>
  <si>
    <t>煤炭安全管理</t>
  </si>
  <si>
    <t>6666606013814</t>
  </si>
  <si>
    <t>李鑫杨</t>
  </si>
  <si>
    <t>6666606013612</t>
  </si>
  <si>
    <t>吴长江</t>
  </si>
  <si>
    <t>6666606013523</t>
  </si>
  <si>
    <t>杜雄飞</t>
  </si>
  <si>
    <t>6666606013602</t>
  </si>
  <si>
    <t>贾毅</t>
  </si>
  <si>
    <t>6666606013619</t>
  </si>
  <si>
    <t>张航</t>
  </si>
  <si>
    <t>6666606013611</t>
  </si>
  <si>
    <t>李俊超</t>
  </si>
  <si>
    <t>6666606013917</t>
  </si>
  <si>
    <t>肖正中</t>
  </si>
  <si>
    <t>6666606013718</t>
  </si>
  <si>
    <t>祁伟</t>
  </si>
  <si>
    <t>6666606013515</t>
  </si>
  <si>
    <t>田开鹏</t>
  </si>
  <si>
    <t>6666606013811</t>
  </si>
  <si>
    <t>程兰</t>
  </si>
  <si>
    <t>盐边县环境监测站（盐边县环境保护局）</t>
  </si>
  <si>
    <t>环境监测</t>
  </si>
  <si>
    <t>6666606014026</t>
  </si>
  <si>
    <t>陈阿夫</t>
  </si>
  <si>
    <t>6666606014027</t>
  </si>
  <si>
    <t>常达</t>
  </si>
  <si>
    <t>6666606014009</t>
  </si>
  <si>
    <t>81.40</t>
    <phoneticPr fontId="2" type="noConversion"/>
  </si>
  <si>
    <t>78.50</t>
    <phoneticPr fontId="2" type="noConversion"/>
  </si>
  <si>
    <t>70.00</t>
    <phoneticPr fontId="2" type="noConversion"/>
  </si>
  <si>
    <t>82.30</t>
    <phoneticPr fontId="2" type="noConversion"/>
  </si>
  <si>
    <t>73.70</t>
    <phoneticPr fontId="2" type="noConversion"/>
  </si>
  <si>
    <t>79.70</t>
    <phoneticPr fontId="2" type="noConversion"/>
  </si>
  <si>
    <t>75.20</t>
    <phoneticPr fontId="2" type="noConversion"/>
  </si>
  <si>
    <t>65.40</t>
    <phoneticPr fontId="2" type="noConversion"/>
  </si>
  <si>
    <t>72.40</t>
    <phoneticPr fontId="2" type="noConversion"/>
  </si>
  <si>
    <t>缺考</t>
    <phoneticPr fontId="2" type="noConversion"/>
  </si>
  <si>
    <t>79.10</t>
    <phoneticPr fontId="2" type="noConversion"/>
  </si>
  <si>
    <t>73.10</t>
    <phoneticPr fontId="2" type="noConversion"/>
  </si>
  <si>
    <t>75.50</t>
    <phoneticPr fontId="2" type="noConversion"/>
  </si>
  <si>
    <t>70.60</t>
    <phoneticPr fontId="2" type="noConversion"/>
  </si>
  <si>
    <t>79.10</t>
    <phoneticPr fontId="2" type="noConversion"/>
  </si>
  <si>
    <t>73.90</t>
    <phoneticPr fontId="2" type="noConversion"/>
  </si>
  <si>
    <t>81.00</t>
    <phoneticPr fontId="2" type="noConversion"/>
  </si>
  <si>
    <t>71.50</t>
    <phoneticPr fontId="2" type="noConversion"/>
  </si>
  <si>
    <t>82.40</t>
    <phoneticPr fontId="2" type="noConversion"/>
  </si>
  <si>
    <t>82.50</t>
    <phoneticPr fontId="2" type="noConversion"/>
  </si>
  <si>
    <t>78.10</t>
    <phoneticPr fontId="2" type="noConversion"/>
  </si>
  <si>
    <t>78.20</t>
    <phoneticPr fontId="2" type="noConversion"/>
  </si>
  <si>
    <t>71.50</t>
    <phoneticPr fontId="2" type="noConversion"/>
  </si>
  <si>
    <t>57.90</t>
    <phoneticPr fontId="2" type="noConversion"/>
  </si>
  <si>
    <t>77.60</t>
    <phoneticPr fontId="2" type="noConversion"/>
  </si>
  <si>
    <t>74.00</t>
    <phoneticPr fontId="2" type="noConversion"/>
  </si>
  <si>
    <t>83.70</t>
    <phoneticPr fontId="2" type="noConversion"/>
  </si>
  <si>
    <t>76.60</t>
    <phoneticPr fontId="2" type="noConversion"/>
  </si>
  <si>
    <t>74.20</t>
    <phoneticPr fontId="2" type="noConversion"/>
  </si>
  <si>
    <t>84.40</t>
    <phoneticPr fontId="2" type="noConversion"/>
  </si>
  <si>
    <t>78.00</t>
    <phoneticPr fontId="2" type="noConversion"/>
  </si>
  <si>
    <t>72.40</t>
    <phoneticPr fontId="2" type="noConversion"/>
  </si>
  <si>
    <t>71.40</t>
    <phoneticPr fontId="2" type="noConversion"/>
  </si>
  <si>
    <t>50.50</t>
    <phoneticPr fontId="2" type="noConversion"/>
  </si>
  <si>
    <t>72.00</t>
    <phoneticPr fontId="2" type="noConversion"/>
  </si>
  <si>
    <t>73.20</t>
    <phoneticPr fontId="2" type="noConversion"/>
  </si>
  <si>
    <t>72.80</t>
    <phoneticPr fontId="2" type="noConversion"/>
  </si>
  <si>
    <t>73.00</t>
    <phoneticPr fontId="2" type="noConversion"/>
  </si>
  <si>
    <t>79.70</t>
    <phoneticPr fontId="2" type="noConversion"/>
  </si>
  <si>
    <t>73.70</t>
    <phoneticPr fontId="2" type="noConversion"/>
  </si>
  <si>
    <t>80.10</t>
    <phoneticPr fontId="2" type="noConversion"/>
  </si>
  <si>
    <t>79.20</t>
    <phoneticPr fontId="2" type="noConversion"/>
  </si>
  <si>
    <t>65.20</t>
    <phoneticPr fontId="2" type="noConversion"/>
  </si>
  <si>
    <t>74.40</t>
    <phoneticPr fontId="2" type="noConversion"/>
  </si>
  <si>
    <t>77.80</t>
    <phoneticPr fontId="2" type="noConversion"/>
  </si>
  <si>
    <t>77.60</t>
    <phoneticPr fontId="2" type="noConversion"/>
  </si>
  <si>
    <t>84.20</t>
    <phoneticPr fontId="2" type="noConversion"/>
  </si>
  <si>
    <t>75.80</t>
    <phoneticPr fontId="2" type="noConversion"/>
  </si>
  <si>
    <t>73.40</t>
    <phoneticPr fontId="2" type="noConversion"/>
  </si>
  <si>
    <t>75.80</t>
    <phoneticPr fontId="2" type="noConversion"/>
  </si>
  <si>
    <t>77.60</t>
    <phoneticPr fontId="2" type="noConversion"/>
  </si>
  <si>
    <t>77.80</t>
    <phoneticPr fontId="2" type="noConversion"/>
  </si>
  <si>
    <t>78.40</t>
    <phoneticPr fontId="2" type="noConversion"/>
  </si>
  <si>
    <t>80.40</t>
    <phoneticPr fontId="2" type="noConversion"/>
  </si>
  <si>
    <t>73.20</t>
    <phoneticPr fontId="2" type="noConversion"/>
  </si>
  <si>
    <t>72.20</t>
    <phoneticPr fontId="2" type="noConversion"/>
  </si>
  <si>
    <t>70.40</t>
    <phoneticPr fontId="2" type="noConversion"/>
  </si>
  <si>
    <t>81.80</t>
    <phoneticPr fontId="2" type="noConversion"/>
  </si>
  <si>
    <t>79.80</t>
    <phoneticPr fontId="2" type="noConversion"/>
  </si>
  <si>
    <t>78.80</t>
    <phoneticPr fontId="2" type="noConversion"/>
  </si>
  <si>
    <t>77.40</t>
    <phoneticPr fontId="2" type="noConversion"/>
  </si>
  <si>
    <t>77.80</t>
    <phoneticPr fontId="2" type="noConversion"/>
  </si>
  <si>
    <t>78.60</t>
    <phoneticPr fontId="2" type="noConversion"/>
  </si>
  <si>
    <t>80.00</t>
    <phoneticPr fontId="2" type="noConversion"/>
  </si>
  <si>
    <t>78.00</t>
    <phoneticPr fontId="2" type="noConversion"/>
  </si>
  <si>
    <t>81.20</t>
    <phoneticPr fontId="2" type="noConversion"/>
  </si>
  <si>
    <t>73.00</t>
    <phoneticPr fontId="2" type="noConversion"/>
  </si>
  <si>
    <t>64.80</t>
    <phoneticPr fontId="2" type="noConversion"/>
  </si>
  <si>
    <t>76.60</t>
    <phoneticPr fontId="2" type="noConversion"/>
  </si>
  <si>
    <t>68.80</t>
    <phoneticPr fontId="2" type="noConversion"/>
  </si>
  <si>
    <t>65.40</t>
    <phoneticPr fontId="2" type="noConversion"/>
  </si>
  <si>
    <t>74.80</t>
    <phoneticPr fontId="2" type="noConversion"/>
  </si>
  <si>
    <t>75.40</t>
    <phoneticPr fontId="2" type="noConversion"/>
  </si>
  <si>
    <t>80.60</t>
    <phoneticPr fontId="2" type="noConversion"/>
  </si>
  <si>
    <t>77.20</t>
    <phoneticPr fontId="2" type="noConversion"/>
  </si>
  <si>
    <t>72.80</t>
    <phoneticPr fontId="2" type="noConversion"/>
  </si>
  <si>
    <t>74.80</t>
    <phoneticPr fontId="2" type="noConversion"/>
  </si>
  <si>
    <t>73.40</t>
    <phoneticPr fontId="2" type="noConversion"/>
  </si>
  <si>
    <t>76.80</t>
    <phoneticPr fontId="2" type="noConversion"/>
  </si>
  <si>
    <t>76.20</t>
    <phoneticPr fontId="2" type="noConversion"/>
  </si>
  <si>
    <t>75.00</t>
    <phoneticPr fontId="2" type="noConversion"/>
  </si>
  <si>
    <t>56.80</t>
    <phoneticPr fontId="2" type="noConversion"/>
  </si>
  <si>
    <t>缺考</t>
    <phoneticPr fontId="2" type="noConversion"/>
  </si>
  <si>
    <t>67.60</t>
    <phoneticPr fontId="2" type="noConversion"/>
  </si>
  <si>
    <t>73.00</t>
    <phoneticPr fontId="2" type="noConversion"/>
  </si>
  <si>
    <t>74.40</t>
    <phoneticPr fontId="2" type="noConversion"/>
  </si>
  <si>
    <t>71.20</t>
    <phoneticPr fontId="2" type="noConversion"/>
  </si>
  <si>
    <t>67.20</t>
    <phoneticPr fontId="2" type="noConversion"/>
  </si>
  <si>
    <t>72.40</t>
    <phoneticPr fontId="2" type="noConversion"/>
  </si>
  <si>
    <t>69.60</t>
    <phoneticPr fontId="2" type="noConversion"/>
  </si>
  <si>
    <t>69.40</t>
    <phoneticPr fontId="2" type="noConversion"/>
  </si>
  <si>
    <t>67.00</t>
    <phoneticPr fontId="2" type="noConversion"/>
  </si>
  <si>
    <t>70.80</t>
    <phoneticPr fontId="2" type="noConversion"/>
  </si>
  <si>
    <t>78.20</t>
    <phoneticPr fontId="2" type="noConversion"/>
  </si>
  <si>
    <t>79.70</t>
    <phoneticPr fontId="2" type="noConversion"/>
  </si>
  <si>
    <t>82.90</t>
    <phoneticPr fontId="2" type="noConversion"/>
  </si>
  <si>
    <t>69.00</t>
    <phoneticPr fontId="2" type="noConversion"/>
  </si>
  <si>
    <t>73.20</t>
    <phoneticPr fontId="2" type="noConversion"/>
  </si>
  <si>
    <t>74.00</t>
    <phoneticPr fontId="2" type="noConversion"/>
  </si>
  <si>
    <t>74.10</t>
    <phoneticPr fontId="2" type="noConversion"/>
  </si>
  <si>
    <t>75.60</t>
    <phoneticPr fontId="2" type="noConversion"/>
  </si>
  <si>
    <t>81.60</t>
    <phoneticPr fontId="2" type="noConversion"/>
  </si>
  <si>
    <t>75.20</t>
    <phoneticPr fontId="2" type="noConversion"/>
  </si>
  <si>
    <t>77.20</t>
    <phoneticPr fontId="2" type="noConversion"/>
  </si>
  <si>
    <t>71.80</t>
    <phoneticPr fontId="2" type="noConversion"/>
  </si>
  <si>
    <t>81.00</t>
    <phoneticPr fontId="2" type="noConversion"/>
  </si>
  <si>
    <t>61.20</t>
    <phoneticPr fontId="2" type="noConversion"/>
  </si>
  <si>
    <t>75.40</t>
    <phoneticPr fontId="2" type="noConversion"/>
  </si>
  <si>
    <t>76.00</t>
    <phoneticPr fontId="2" type="noConversion"/>
  </si>
  <si>
    <t>74.20</t>
    <phoneticPr fontId="2" type="noConversion"/>
  </si>
  <si>
    <t>76.60</t>
    <phoneticPr fontId="2" type="noConversion"/>
  </si>
  <si>
    <t>78.20</t>
    <phoneticPr fontId="2" type="noConversion"/>
  </si>
  <si>
    <t>69.60</t>
    <phoneticPr fontId="2" type="noConversion"/>
  </si>
  <si>
    <t>排名</t>
    <phoneticPr fontId="2" type="noConversion"/>
  </si>
  <si>
    <t>考试
总成绩</t>
    <phoneticPr fontId="2" type="noConversion"/>
  </si>
  <si>
    <t>2019年盐边县公开考试招聘事业单位工作人员总成绩排名表</t>
    <phoneticPr fontId="2" type="noConversion"/>
  </si>
  <si>
    <t>笔试
总成绩
(折合后)</t>
    <phoneticPr fontId="2" type="noConversion"/>
  </si>
  <si>
    <t>面试成绩（折合前）</t>
    <phoneticPr fontId="2" type="noConversion"/>
  </si>
  <si>
    <t>面试成绩（折合后）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</si>
</sst>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scheme val="minor"/>
    </font>
    <font>
      <sz val="19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topLeftCell="A28" workbookViewId="0">
      <selection activeCell="J2" sqref="J2"/>
    </sheetView>
  </sheetViews>
  <sheetFormatPr defaultColWidth="8.75" defaultRowHeight="14.05"/>
  <cols>
    <col min="1" max="1" width="7" style="12" customWidth="1"/>
    <col min="2" max="2" width="4.83203125" style="1" customWidth="1"/>
    <col min="3" max="3" width="29.33203125" style="13" customWidth="1"/>
    <col min="4" max="4" width="10.9140625" style="30" customWidth="1"/>
    <col min="5" max="5" width="8.9140625" style="1" customWidth="1"/>
    <col min="6" max="6" width="14.1640625" style="1" customWidth="1"/>
    <col min="7" max="7" width="10.9140625" style="1" customWidth="1"/>
    <col min="8" max="8" width="10.75" style="20" customWidth="1"/>
    <col min="9" max="9" width="10" style="18" customWidth="1"/>
    <col min="10" max="10" width="7.75" style="18" customWidth="1"/>
    <col min="11" max="11" width="5.25" style="18" customWidth="1"/>
    <col min="12" max="16384" width="8.75" style="1"/>
  </cols>
  <sheetData>
    <row r="1" spans="1:11" ht="46.55" customHeight="1">
      <c r="A1" s="31" t="s">
        <v>452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7" customFormat="1" ht="43.5" customHeight="1">
      <c r="A2" s="32" t="s">
        <v>0</v>
      </c>
      <c r="B2" s="33" t="s">
        <v>1</v>
      </c>
      <c r="C2" s="34" t="s">
        <v>2</v>
      </c>
      <c r="D2" s="34" t="s">
        <v>3</v>
      </c>
      <c r="E2" s="33" t="s">
        <v>4</v>
      </c>
      <c r="F2" s="33" t="s">
        <v>5</v>
      </c>
      <c r="G2" s="34" t="s">
        <v>453</v>
      </c>
      <c r="H2" s="35" t="s">
        <v>454</v>
      </c>
      <c r="I2" s="36" t="s">
        <v>455</v>
      </c>
      <c r="J2" s="36" t="s">
        <v>451</v>
      </c>
      <c r="K2" s="36" t="s">
        <v>450</v>
      </c>
    </row>
    <row r="3" spans="1:11" ht="28.05">
      <c r="A3" s="2" t="s">
        <v>6</v>
      </c>
      <c r="B3" s="3" t="s">
        <v>7</v>
      </c>
      <c r="C3" s="4" t="s">
        <v>8</v>
      </c>
      <c r="D3" s="11" t="s">
        <v>9</v>
      </c>
      <c r="E3" s="3">
        <v>6010101</v>
      </c>
      <c r="F3" s="3" t="s">
        <v>10</v>
      </c>
      <c r="G3" s="3">
        <v>37.08</v>
      </c>
      <c r="H3" s="22" t="s">
        <v>337</v>
      </c>
      <c r="I3" s="16">
        <f t="shared" ref="I3:I16" si="0">H3*40%</f>
        <v>32.56</v>
      </c>
      <c r="J3" s="16">
        <v>69.64</v>
      </c>
      <c r="K3" s="14">
        <f>SUMPRODUCT(($E$3:$E$141=E3)*($J$3:$J$141&gt;J3))+1</f>
        <v>1</v>
      </c>
    </row>
    <row r="4" spans="1:11" ht="28.05">
      <c r="A4" s="2" t="s">
        <v>11</v>
      </c>
      <c r="B4" s="3" t="s">
        <v>12</v>
      </c>
      <c r="C4" s="4" t="s">
        <v>8</v>
      </c>
      <c r="D4" s="11" t="s">
        <v>9</v>
      </c>
      <c r="E4" s="3">
        <v>6010101</v>
      </c>
      <c r="F4" s="3" t="s">
        <v>13</v>
      </c>
      <c r="G4" s="3">
        <v>36.840000000000003</v>
      </c>
      <c r="H4" s="22" t="s">
        <v>338</v>
      </c>
      <c r="I4" s="16">
        <f t="shared" si="0"/>
        <v>31.400000000000002</v>
      </c>
      <c r="J4" s="16">
        <v>68.240000000000009</v>
      </c>
      <c r="K4" s="14">
        <f>SUMPRODUCT(($E$3:$E$141=E4)*($J$3:$J$141&gt;J4))+1</f>
        <v>2</v>
      </c>
    </row>
    <row r="5" spans="1:11" ht="28.05">
      <c r="A5" s="2" t="s">
        <v>14</v>
      </c>
      <c r="B5" s="3" t="s">
        <v>15</v>
      </c>
      <c r="C5" s="4" t="s">
        <v>8</v>
      </c>
      <c r="D5" s="11" t="s">
        <v>9</v>
      </c>
      <c r="E5" s="3">
        <v>6010101</v>
      </c>
      <c r="F5" s="5" t="s">
        <v>16</v>
      </c>
      <c r="G5" s="3">
        <v>34.08</v>
      </c>
      <c r="H5" s="19" t="s">
        <v>339</v>
      </c>
      <c r="I5" s="16">
        <f t="shared" si="0"/>
        <v>28</v>
      </c>
      <c r="J5" s="16">
        <v>62.08</v>
      </c>
      <c r="K5" s="14">
        <f>SUMPRODUCT(($E$3:$E$141=E5)*($J$3:$J$141&gt;J5))+1</f>
        <v>3</v>
      </c>
    </row>
    <row r="6" spans="1:11" ht="28.05">
      <c r="A6" s="2" t="s">
        <v>17</v>
      </c>
      <c r="B6" s="3" t="s">
        <v>7</v>
      </c>
      <c r="C6" s="4" t="s">
        <v>18</v>
      </c>
      <c r="D6" s="11" t="s">
        <v>9</v>
      </c>
      <c r="E6" s="3">
        <v>6020101</v>
      </c>
      <c r="F6" s="3" t="s">
        <v>19</v>
      </c>
      <c r="G6" s="3">
        <v>47.64</v>
      </c>
      <c r="H6" s="22" t="s">
        <v>340</v>
      </c>
      <c r="I6" s="16">
        <f t="shared" si="0"/>
        <v>32.92</v>
      </c>
      <c r="J6" s="16">
        <v>80.56</v>
      </c>
      <c r="K6" s="14">
        <f>SUMPRODUCT(($E$3:$E$141=E6)*($J$3:$J$141&gt;J6))+1</f>
        <v>1</v>
      </c>
    </row>
    <row r="7" spans="1:11" ht="28.05">
      <c r="A7" s="2" t="s">
        <v>22</v>
      </c>
      <c r="B7" s="3" t="s">
        <v>12</v>
      </c>
      <c r="C7" s="4" t="s">
        <v>18</v>
      </c>
      <c r="D7" s="11" t="s">
        <v>9</v>
      </c>
      <c r="E7" s="3">
        <v>6020101</v>
      </c>
      <c r="F7" s="3" t="s">
        <v>23</v>
      </c>
      <c r="G7" s="3">
        <v>43.499999999999993</v>
      </c>
      <c r="H7" s="19" t="s">
        <v>342</v>
      </c>
      <c r="I7" s="16">
        <f t="shared" si="0"/>
        <v>31.880000000000003</v>
      </c>
      <c r="J7" s="16">
        <v>75.38</v>
      </c>
      <c r="K7" s="14">
        <f>SUMPRODUCT(($E$3:$E$141=E7)*($J$3:$J$141&gt;J7))+1</f>
        <v>2</v>
      </c>
    </row>
    <row r="8" spans="1:11" ht="28.05">
      <c r="A8" s="2" t="s">
        <v>24</v>
      </c>
      <c r="B8" s="3" t="s">
        <v>12</v>
      </c>
      <c r="C8" s="4" t="s">
        <v>18</v>
      </c>
      <c r="D8" s="11" t="s">
        <v>9</v>
      </c>
      <c r="E8" s="3">
        <v>6020101</v>
      </c>
      <c r="F8" s="3" t="s">
        <v>25</v>
      </c>
      <c r="G8" s="3">
        <v>43.26</v>
      </c>
      <c r="H8" s="19" t="s">
        <v>343</v>
      </c>
      <c r="I8" s="16">
        <f t="shared" si="0"/>
        <v>30.080000000000002</v>
      </c>
      <c r="J8" s="16">
        <v>73.34</v>
      </c>
      <c r="K8" s="14">
        <f>SUMPRODUCT(($E$3:$E$141=E8)*($J$3:$J$141&gt;J8))+1</f>
        <v>3</v>
      </c>
    </row>
    <row r="9" spans="1:11" ht="28.05">
      <c r="A9" s="2" t="s">
        <v>20</v>
      </c>
      <c r="B9" s="3" t="s">
        <v>12</v>
      </c>
      <c r="C9" s="4" t="s">
        <v>18</v>
      </c>
      <c r="D9" s="11" t="s">
        <v>9</v>
      </c>
      <c r="E9" s="3">
        <v>6020101</v>
      </c>
      <c r="F9" s="3" t="s">
        <v>21</v>
      </c>
      <c r="G9" s="3">
        <v>43.74</v>
      </c>
      <c r="H9" s="22" t="s">
        <v>341</v>
      </c>
      <c r="I9" s="16">
        <f t="shared" si="0"/>
        <v>29.480000000000004</v>
      </c>
      <c r="J9" s="16">
        <v>73.22</v>
      </c>
      <c r="K9" s="14">
        <f>SUMPRODUCT(($E$3:$E$141=E9)*($J$3:$J$141&gt;J9))+1</f>
        <v>4</v>
      </c>
    </row>
    <row r="10" spans="1:11" ht="28.05">
      <c r="A10" s="2" t="s">
        <v>32</v>
      </c>
      <c r="B10" s="3" t="s">
        <v>12</v>
      </c>
      <c r="C10" s="4" t="s">
        <v>18</v>
      </c>
      <c r="D10" s="11" t="s">
        <v>9</v>
      </c>
      <c r="E10" s="3">
        <v>6020101</v>
      </c>
      <c r="F10" s="3" t="s">
        <v>33</v>
      </c>
      <c r="G10" s="3">
        <v>41.1</v>
      </c>
      <c r="H10" s="19" t="s">
        <v>347</v>
      </c>
      <c r="I10" s="16">
        <f t="shared" si="0"/>
        <v>31.64</v>
      </c>
      <c r="J10" s="16">
        <v>72.740000000000009</v>
      </c>
      <c r="K10" s="14">
        <f>SUMPRODUCT(($E$3:$E$141=E10)*($J$3:$J$141&gt;J10))+1</f>
        <v>5</v>
      </c>
    </row>
    <row r="11" spans="1:11" ht="28.05">
      <c r="A11" s="23" t="s">
        <v>40</v>
      </c>
      <c r="B11" s="25" t="s">
        <v>12</v>
      </c>
      <c r="C11" s="24" t="s">
        <v>18</v>
      </c>
      <c r="D11" s="28" t="s">
        <v>9</v>
      </c>
      <c r="E11" s="25">
        <v>6020101</v>
      </c>
      <c r="F11" s="23" t="s">
        <v>41</v>
      </c>
      <c r="G11" s="8">
        <v>39.72</v>
      </c>
      <c r="H11" s="21" t="s">
        <v>351</v>
      </c>
      <c r="I11" s="17">
        <f t="shared" si="0"/>
        <v>31.64</v>
      </c>
      <c r="J11" s="17">
        <v>71.36</v>
      </c>
      <c r="K11" s="15">
        <f>SUMPRODUCT(($E$3:$E$141=E11)*($J$3:$J$141&gt;J11))+1</f>
        <v>6</v>
      </c>
    </row>
    <row r="12" spans="1:11" ht="28.05">
      <c r="A12" s="2" t="s">
        <v>36</v>
      </c>
      <c r="B12" s="3" t="s">
        <v>12</v>
      </c>
      <c r="C12" s="4" t="s">
        <v>18</v>
      </c>
      <c r="D12" s="11" t="s">
        <v>9</v>
      </c>
      <c r="E12" s="3">
        <v>6020101</v>
      </c>
      <c r="F12" s="3" t="s">
        <v>37</v>
      </c>
      <c r="G12" s="3">
        <v>40.619999999999997</v>
      </c>
      <c r="H12" s="19" t="s">
        <v>349</v>
      </c>
      <c r="I12" s="16">
        <f t="shared" si="0"/>
        <v>30.200000000000003</v>
      </c>
      <c r="J12" s="16">
        <v>70.819999999999993</v>
      </c>
      <c r="K12" s="14">
        <f>SUMPRODUCT(($E$3:$E$141=E12)*($J$3:$J$141&gt;J12))+1</f>
        <v>7</v>
      </c>
    </row>
    <row r="13" spans="1:11" ht="28.05">
      <c r="A13" s="2" t="s">
        <v>28</v>
      </c>
      <c r="B13" s="3" t="s">
        <v>12</v>
      </c>
      <c r="C13" s="4" t="s">
        <v>18</v>
      </c>
      <c r="D13" s="11" t="s">
        <v>9</v>
      </c>
      <c r="E13" s="3">
        <v>6020101</v>
      </c>
      <c r="F13" s="3" t="s">
        <v>29</v>
      </c>
      <c r="G13" s="3">
        <v>41.4</v>
      </c>
      <c r="H13" s="19" t="s">
        <v>345</v>
      </c>
      <c r="I13" s="16">
        <f t="shared" si="0"/>
        <v>28.960000000000004</v>
      </c>
      <c r="J13" s="16">
        <v>70.36</v>
      </c>
      <c r="K13" s="14">
        <f>SUMPRODUCT(($E$3:$E$141=E13)*($J$3:$J$141&gt;J13))+1</f>
        <v>8</v>
      </c>
    </row>
    <row r="14" spans="1:11" ht="28.05">
      <c r="A14" s="2" t="s">
        <v>34</v>
      </c>
      <c r="B14" s="3" t="s">
        <v>12</v>
      </c>
      <c r="C14" s="4" t="s">
        <v>18</v>
      </c>
      <c r="D14" s="11" t="s">
        <v>9</v>
      </c>
      <c r="E14" s="3">
        <v>6020101</v>
      </c>
      <c r="F14" s="3" t="s">
        <v>35</v>
      </c>
      <c r="G14" s="3">
        <v>40.74</v>
      </c>
      <c r="H14" s="19" t="s">
        <v>348</v>
      </c>
      <c r="I14" s="16">
        <f t="shared" si="0"/>
        <v>29.24</v>
      </c>
      <c r="J14" s="16">
        <v>69.98</v>
      </c>
      <c r="K14" s="14">
        <f>SUMPRODUCT(($E$3:$E$141=E14)*($J$3:$J$141&gt;J14))+1</f>
        <v>9</v>
      </c>
    </row>
    <row r="15" spans="1:11" ht="28.05">
      <c r="A15" s="2" t="s">
        <v>38</v>
      </c>
      <c r="B15" s="3" t="s">
        <v>7</v>
      </c>
      <c r="C15" s="4" t="s">
        <v>18</v>
      </c>
      <c r="D15" s="11" t="s">
        <v>9</v>
      </c>
      <c r="E15" s="3">
        <v>6020101</v>
      </c>
      <c r="F15" s="3" t="s">
        <v>39</v>
      </c>
      <c r="G15" s="3">
        <v>40.379999999999995</v>
      </c>
      <c r="H15" s="19" t="s">
        <v>350</v>
      </c>
      <c r="I15" s="16">
        <f t="shared" si="0"/>
        <v>28.24</v>
      </c>
      <c r="J15" s="16">
        <v>68.61999999999999</v>
      </c>
      <c r="K15" s="14">
        <f>SUMPRODUCT(($E$3:$E$141=E15)*($J$3:$J$141&gt;J15))+1</f>
        <v>10</v>
      </c>
    </row>
    <row r="16" spans="1:11" ht="28.05">
      <c r="A16" s="2" t="s">
        <v>26</v>
      </c>
      <c r="B16" s="3" t="s">
        <v>12</v>
      </c>
      <c r="C16" s="4" t="s">
        <v>18</v>
      </c>
      <c r="D16" s="11" t="s">
        <v>9</v>
      </c>
      <c r="E16" s="3">
        <v>6020101</v>
      </c>
      <c r="F16" s="3" t="s">
        <v>27</v>
      </c>
      <c r="G16" s="3">
        <v>41.52</v>
      </c>
      <c r="H16" s="19" t="s">
        <v>344</v>
      </c>
      <c r="I16" s="16">
        <f t="shared" si="0"/>
        <v>26.160000000000004</v>
      </c>
      <c r="J16" s="16">
        <v>67.680000000000007</v>
      </c>
      <c r="K16" s="14">
        <f>SUMPRODUCT(($E$3:$E$141=E16)*($J$3:$J$141&gt;J16))+1</f>
        <v>11</v>
      </c>
    </row>
    <row r="17" spans="1:11" s="10" customFormat="1" ht="28.05">
      <c r="A17" s="2" t="s">
        <v>30</v>
      </c>
      <c r="B17" s="3" t="s">
        <v>12</v>
      </c>
      <c r="C17" s="4" t="s">
        <v>18</v>
      </c>
      <c r="D17" s="11" t="s">
        <v>9</v>
      </c>
      <c r="E17" s="3">
        <v>6020101</v>
      </c>
      <c r="F17" s="3" t="s">
        <v>31</v>
      </c>
      <c r="G17" s="3">
        <v>41.16</v>
      </c>
      <c r="H17" s="19" t="s">
        <v>346</v>
      </c>
      <c r="I17" s="16"/>
      <c r="J17" s="16"/>
      <c r="K17" s="14"/>
    </row>
    <row r="18" spans="1:11" s="10" customFormat="1" ht="28.05">
      <c r="A18" s="26" t="s">
        <v>45</v>
      </c>
      <c r="B18" s="8" t="s">
        <v>7</v>
      </c>
      <c r="C18" s="27" t="s">
        <v>18</v>
      </c>
      <c r="D18" s="29" t="s">
        <v>43</v>
      </c>
      <c r="E18" s="8">
        <v>6020102</v>
      </c>
      <c r="F18" s="8" t="s">
        <v>46</v>
      </c>
      <c r="G18" s="8">
        <v>44.079999999999991</v>
      </c>
      <c r="H18" s="21" t="s">
        <v>353</v>
      </c>
      <c r="I18" s="17">
        <f t="shared" ref="I18:I49" si="1">H18*40%</f>
        <v>32.4</v>
      </c>
      <c r="J18" s="17">
        <v>76.47999999999999</v>
      </c>
      <c r="K18" s="15">
        <f>SUMPRODUCT(($E$3:$E$141=E18)*($J$3:$J$141&gt;J18))+1</f>
        <v>1</v>
      </c>
    </row>
    <row r="19" spans="1:11" s="10" customFormat="1" ht="28.05">
      <c r="A19" s="26" t="s">
        <v>42</v>
      </c>
      <c r="B19" s="8" t="s">
        <v>7</v>
      </c>
      <c r="C19" s="27" t="s">
        <v>18</v>
      </c>
      <c r="D19" s="29" t="s">
        <v>43</v>
      </c>
      <c r="E19" s="8">
        <v>6020102</v>
      </c>
      <c r="F19" s="8" t="s">
        <v>44</v>
      </c>
      <c r="G19" s="8">
        <v>44.32</v>
      </c>
      <c r="H19" s="21" t="s">
        <v>352</v>
      </c>
      <c r="I19" s="17">
        <f t="shared" si="1"/>
        <v>29.560000000000002</v>
      </c>
      <c r="J19" s="17">
        <v>73.88</v>
      </c>
      <c r="K19" s="15">
        <f>SUMPRODUCT(($E$3:$E$141=E19)*($J$3:$J$141&gt;J19))+1</f>
        <v>2</v>
      </c>
    </row>
    <row r="20" spans="1:11" s="10" customFormat="1" ht="28.05">
      <c r="A20" s="26" t="s">
        <v>47</v>
      </c>
      <c r="B20" s="8" t="s">
        <v>12</v>
      </c>
      <c r="C20" s="27" t="s">
        <v>18</v>
      </c>
      <c r="D20" s="29" t="s">
        <v>43</v>
      </c>
      <c r="E20" s="8">
        <v>6020102</v>
      </c>
      <c r="F20" s="8" t="s">
        <v>48</v>
      </c>
      <c r="G20" s="8">
        <v>43.72</v>
      </c>
      <c r="H20" s="21" t="s">
        <v>354</v>
      </c>
      <c r="I20" s="17">
        <f t="shared" si="1"/>
        <v>28.6</v>
      </c>
      <c r="J20" s="17">
        <v>72.319999999999993</v>
      </c>
      <c r="K20" s="15">
        <f>SUMPRODUCT(($E$3:$E$141=E20)*($J$3:$J$141&gt;J20))+1</f>
        <v>3</v>
      </c>
    </row>
    <row r="21" spans="1:11" ht="42.1">
      <c r="A21" s="2" t="s">
        <v>49</v>
      </c>
      <c r="B21" s="3" t="s">
        <v>12</v>
      </c>
      <c r="C21" s="4" t="s">
        <v>50</v>
      </c>
      <c r="D21" s="11" t="s">
        <v>51</v>
      </c>
      <c r="E21" s="3">
        <v>6020201</v>
      </c>
      <c r="F21" s="3" t="s">
        <v>52</v>
      </c>
      <c r="G21" s="3">
        <v>46.02</v>
      </c>
      <c r="H21" s="19" t="s">
        <v>355</v>
      </c>
      <c r="I21" s="16">
        <f t="shared" si="1"/>
        <v>32.96</v>
      </c>
      <c r="J21" s="16">
        <v>78.98</v>
      </c>
      <c r="K21" s="14">
        <f>SUMPRODUCT(($E$3:$E$141=E21)*($J$3:$J$141&gt;J21))+1</f>
        <v>1</v>
      </c>
    </row>
    <row r="22" spans="1:11" ht="42.1">
      <c r="A22" s="2" t="s">
        <v>53</v>
      </c>
      <c r="B22" s="3" t="s">
        <v>7</v>
      </c>
      <c r="C22" s="4" t="s">
        <v>50</v>
      </c>
      <c r="D22" s="11" t="s">
        <v>51</v>
      </c>
      <c r="E22" s="3">
        <v>6020201</v>
      </c>
      <c r="F22" s="3" t="s">
        <v>54</v>
      </c>
      <c r="G22" s="3">
        <v>44.92</v>
      </c>
      <c r="H22" s="19" t="s">
        <v>356</v>
      </c>
      <c r="I22" s="16">
        <f t="shared" si="1"/>
        <v>33</v>
      </c>
      <c r="J22" s="16">
        <v>77.92</v>
      </c>
      <c r="K22" s="14">
        <f>SUMPRODUCT(($E$3:$E$141=E22)*($J$3:$J$141&gt;J22))+1</f>
        <v>2</v>
      </c>
    </row>
    <row r="23" spans="1:11" ht="42.1">
      <c r="A23" s="2" t="s">
        <v>55</v>
      </c>
      <c r="B23" s="3" t="s">
        <v>12</v>
      </c>
      <c r="C23" s="4" t="s">
        <v>50</v>
      </c>
      <c r="D23" s="11" t="s">
        <v>51</v>
      </c>
      <c r="E23" s="3">
        <v>6020201</v>
      </c>
      <c r="F23" s="3" t="s">
        <v>56</v>
      </c>
      <c r="G23" s="3">
        <v>42.66</v>
      </c>
      <c r="H23" s="19" t="s">
        <v>357</v>
      </c>
      <c r="I23" s="16">
        <f t="shared" si="1"/>
        <v>31.24</v>
      </c>
      <c r="J23" s="16">
        <v>73.899999999999991</v>
      </c>
      <c r="K23" s="14">
        <f>SUMPRODUCT(($E$3:$E$141=E23)*($J$3:$J$141&gt;J23))+1</f>
        <v>3</v>
      </c>
    </row>
    <row r="24" spans="1:11" ht="28.05">
      <c r="A24" s="2" t="s">
        <v>57</v>
      </c>
      <c r="B24" s="3" t="s">
        <v>12</v>
      </c>
      <c r="C24" s="4" t="s">
        <v>58</v>
      </c>
      <c r="D24" s="11" t="s">
        <v>9</v>
      </c>
      <c r="E24" s="3">
        <v>6030101</v>
      </c>
      <c r="F24" s="3" t="s">
        <v>59</v>
      </c>
      <c r="G24" s="3">
        <v>41.759999999999991</v>
      </c>
      <c r="H24" s="19" t="s">
        <v>358</v>
      </c>
      <c r="I24" s="16">
        <f t="shared" si="1"/>
        <v>31.28</v>
      </c>
      <c r="J24" s="16">
        <v>73.039999999999992</v>
      </c>
      <c r="K24" s="14">
        <f>SUMPRODUCT(($E$3:$E$141=E24)*($J$3:$J$141&gt;J24))+1</f>
        <v>1</v>
      </c>
    </row>
    <row r="25" spans="1:11" ht="28.05">
      <c r="A25" s="2" t="s">
        <v>60</v>
      </c>
      <c r="B25" s="3" t="s">
        <v>12</v>
      </c>
      <c r="C25" s="4" t="s">
        <v>58</v>
      </c>
      <c r="D25" s="11" t="s">
        <v>9</v>
      </c>
      <c r="E25" s="3">
        <v>6030101</v>
      </c>
      <c r="F25" s="3" t="s">
        <v>61</v>
      </c>
      <c r="G25" s="3">
        <v>38.1</v>
      </c>
      <c r="H25" s="19" t="s">
        <v>359</v>
      </c>
      <c r="I25" s="16">
        <f t="shared" si="1"/>
        <v>28.6</v>
      </c>
      <c r="J25" s="16">
        <v>66.7</v>
      </c>
      <c r="K25" s="14">
        <f>SUMPRODUCT(($E$3:$E$141=E25)*($J$3:$J$141&gt;J25))+1</f>
        <v>2</v>
      </c>
    </row>
    <row r="26" spans="1:11" ht="28.05">
      <c r="A26" s="5" t="s">
        <v>62</v>
      </c>
      <c r="B26" s="5" t="s">
        <v>12</v>
      </c>
      <c r="C26" s="6" t="s">
        <v>58</v>
      </c>
      <c r="D26" s="6" t="s">
        <v>9</v>
      </c>
      <c r="E26" s="3">
        <v>6030101</v>
      </c>
      <c r="F26" s="5" t="s">
        <v>63</v>
      </c>
      <c r="G26" s="3">
        <v>36.779999999999994</v>
      </c>
      <c r="H26" s="19" t="s">
        <v>360</v>
      </c>
      <c r="I26" s="16">
        <f t="shared" si="1"/>
        <v>23.16</v>
      </c>
      <c r="J26" s="16">
        <v>59.94</v>
      </c>
      <c r="K26" s="14">
        <f>SUMPRODUCT(($E$3:$E$141=E26)*($J$3:$J$141&gt;J26))+1</f>
        <v>3</v>
      </c>
    </row>
    <row r="27" spans="1:11" ht="28.05">
      <c r="A27" s="2" t="s">
        <v>64</v>
      </c>
      <c r="B27" s="3" t="s">
        <v>12</v>
      </c>
      <c r="C27" s="4" t="s">
        <v>65</v>
      </c>
      <c r="D27" s="11" t="s">
        <v>66</v>
      </c>
      <c r="E27" s="3">
        <v>6030201</v>
      </c>
      <c r="F27" s="3" t="s">
        <v>67</v>
      </c>
      <c r="G27" s="3">
        <v>43.26</v>
      </c>
      <c r="H27" s="19" t="s">
        <v>361</v>
      </c>
      <c r="I27" s="16">
        <f t="shared" si="1"/>
        <v>31.04</v>
      </c>
      <c r="J27" s="16">
        <v>74.3</v>
      </c>
      <c r="K27" s="14">
        <f>SUMPRODUCT(($E$3:$E$141=E27)*($J$3:$J$141&gt;J27))+1</f>
        <v>1</v>
      </c>
    </row>
    <row r="28" spans="1:11" ht="28.05">
      <c r="A28" s="2" t="s">
        <v>70</v>
      </c>
      <c r="B28" s="3" t="s">
        <v>12</v>
      </c>
      <c r="C28" s="4" t="s">
        <v>65</v>
      </c>
      <c r="D28" s="11" t="s">
        <v>66</v>
      </c>
      <c r="E28" s="3">
        <v>6030201</v>
      </c>
      <c r="F28" s="3" t="s">
        <v>71</v>
      </c>
      <c r="G28" s="3">
        <v>39.779999999999994</v>
      </c>
      <c r="H28" s="19" t="s">
        <v>363</v>
      </c>
      <c r="I28" s="16">
        <f t="shared" si="1"/>
        <v>33.480000000000004</v>
      </c>
      <c r="J28" s="16">
        <v>73.259999999999991</v>
      </c>
      <c r="K28" s="14">
        <f>SUMPRODUCT(($E$3:$E$141=E28)*($J$3:$J$141&gt;J28))+1</f>
        <v>2</v>
      </c>
    </row>
    <row r="29" spans="1:11" ht="28.05">
      <c r="A29" s="2" t="s">
        <v>68</v>
      </c>
      <c r="B29" s="3" t="s">
        <v>7</v>
      </c>
      <c r="C29" s="4" t="s">
        <v>65</v>
      </c>
      <c r="D29" s="11" t="s">
        <v>66</v>
      </c>
      <c r="E29" s="3">
        <v>6030201</v>
      </c>
      <c r="F29" s="3" t="s">
        <v>69</v>
      </c>
      <c r="G29" s="3">
        <v>40.059999999999995</v>
      </c>
      <c r="H29" s="19" t="s">
        <v>362</v>
      </c>
      <c r="I29" s="16">
        <f t="shared" si="1"/>
        <v>29.6</v>
      </c>
      <c r="J29" s="16">
        <v>69.66</v>
      </c>
      <c r="K29" s="14">
        <f>SUMPRODUCT(($E$3:$E$141=E29)*($J$3:$J$141&gt;J29))+1</f>
        <v>3</v>
      </c>
    </row>
    <row r="30" spans="1:11" s="10" customFormat="1" ht="28.05">
      <c r="A30" s="7" t="s">
        <v>72</v>
      </c>
      <c r="B30" s="8" t="s">
        <v>12</v>
      </c>
      <c r="C30" s="9" t="s">
        <v>73</v>
      </c>
      <c r="D30" s="29" t="s">
        <v>9</v>
      </c>
      <c r="E30" s="8">
        <v>6040101</v>
      </c>
      <c r="F30" s="8" t="s">
        <v>74</v>
      </c>
      <c r="G30" s="8">
        <v>45.5</v>
      </c>
      <c r="H30" s="21" t="s">
        <v>364</v>
      </c>
      <c r="I30" s="16">
        <f t="shared" si="1"/>
        <v>30.64</v>
      </c>
      <c r="J30" s="16">
        <v>76.14</v>
      </c>
      <c r="K30" s="14">
        <f>SUMPRODUCT(($E$3:$E$141=E30)*($J$3:$J$141&gt;J30))+1</f>
        <v>1</v>
      </c>
    </row>
    <row r="31" spans="1:11" s="10" customFormat="1" ht="28.05">
      <c r="A31" s="7" t="s">
        <v>77</v>
      </c>
      <c r="B31" s="8" t="s">
        <v>7</v>
      </c>
      <c r="C31" s="9" t="s">
        <v>73</v>
      </c>
      <c r="D31" s="29" t="s">
        <v>9</v>
      </c>
      <c r="E31" s="8">
        <v>6040101</v>
      </c>
      <c r="F31" s="8" t="s">
        <v>78</v>
      </c>
      <c r="G31" s="8">
        <v>42</v>
      </c>
      <c r="H31" s="21" t="s">
        <v>366</v>
      </c>
      <c r="I31" s="16">
        <f t="shared" si="1"/>
        <v>33.760000000000005</v>
      </c>
      <c r="J31" s="16">
        <v>75.760000000000005</v>
      </c>
      <c r="K31" s="14">
        <f>SUMPRODUCT(($E$3:$E$141=E31)*($J$3:$J$141&gt;J31))+1</f>
        <v>2</v>
      </c>
    </row>
    <row r="32" spans="1:11" s="10" customFormat="1" ht="28.05">
      <c r="A32" s="7" t="s">
        <v>75</v>
      </c>
      <c r="B32" s="8" t="s">
        <v>7</v>
      </c>
      <c r="C32" s="9" t="s">
        <v>73</v>
      </c>
      <c r="D32" s="29" t="s">
        <v>9</v>
      </c>
      <c r="E32" s="8">
        <v>6040101</v>
      </c>
      <c r="F32" s="8" t="s">
        <v>76</v>
      </c>
      <c r="G32" s="8">
        <v>42.72</v>
      </c>
      <c r="H32" s="21" t="s">
        <v>365</v>
      </c>
      <c r="I32" s="16">
        <f t="shared" si="1"/>
        <v>29.680000000000003</v>
      </c>
      <c r="J32" s="16">
        <v>72.400000000000006</v>
      </c>
      <c r="K32" s="14">
        <f>SUMPRODUCT(($E$3:$E$141=E32)*($J$3:$J$141&gt;J32))+1</f>
        <v>3</v>
      </c>
    </row>
    <row r="33" spans="1:11" s="10" customFormat="1" ht="42.1">
      <c r="A33" s="7" t="s">
        <v>79</v>
      </c>
      <c r="B33" s="8" t="s">
        <v>12</v>
      </c>
      <c r="C33" s="9" t="s">
        <v>80</v>
      </c>
      <c r="D33" s="29" t="s">
        <v>81</v>
      </c>
      <c r="E33" s="8">
        <v>6040201</v>
      </c>
      <c r="F33" s="8" t="s">
        <v>82</v>
      </c>
      <c r="G33" s="8">
        <v>40.799999999999997</v>
      </c>
      <c r="H33" s="21" t="s">
        <v>367</v>
      </c>
      <c r="I33" s="16">
        <f t="shared" si="1"/>
        <v>31.200000000000003</v>
      </c>
      <c r="J33" s="16">
        <v>72</v>
      </c>
      <c r="K33" s="14">
        <f>SUMPRODUCT(($E$3:$E$141=E33)*($J$3:$J$141&gt;J33))+1</f>
        <v>1</v>
      </c>
    </row>
    <row r="34" spans="1:11" s="10" customFormat="1" ht="42.1">
      <c r="A34" s="7" t="s">
        <v>83</v>
      </c>
      <c r="B34" s="8" t="s">
        <v>7</v>
      </c>
      <c r="C34" s="9" t="s">
        <v>80</v>
      </c>
      <c r="D34" s="29" t="s">
        <v>81</v>
      </c>
      <c r="E34" s="8">
        <v>6040201</v>
      </c>
      <c r="F34" s="8" t="s">
        <v>84</v>
      </c>
      <c r="G34" s="8">
        <v>39.959999999999994</v>
      </c>
      <c r="H34" s="21" t="s">
        <v>368</v>
      </c>
      <c r="I34" s="16">
        <f t="shared" si="1"/>
        <v>28.960000000000004</v>
      </c>
      <c r="J34" s="16">
        <v>68.92</v>
      </c>
      <c r="K34" s="14">
        <f>SUMPRODUCT(($E$3:$E$141=E34)*($J$3:$J$141&gt;J34))+1</f>
        <v>2</v>
      </c>
    </row>
    <row r="35" spans="1:11" s="10" customFormat="1" ht="42.1">
      <c r="A35" s="7" t="s">
        <v>85</v>
      </c>
      <c r="B35" s="8" t="s">
        <v>7</v>
      </c>
      <c r="C35" s="9" t="s">
        <v>80</v>
      </c>
      <c r="D35" s="29" t="s">
        <v>81</v>
      </c>
      <c r="E35" s="8">
        <v>6040201</v>
      </c>
      <c r="F35" s="8" t="s">
        <v>86</v>
      </c>
      <c r="G35" s="8">
        <v>39.659999999999997</v>
      </c>
      <c r="H35" s="21" t="s">
        <v>369</v>
      </c>
      <c r="I35" s="16">
        <f t="shared" si="1"/>
        <v>28.560000000000002</v>
      </c>
      <c r="J35" s="16">
        <v>68.22</v>
      </c>
      <c r="K35" s="14">
        <f>SUMPRODUCT(($E$3:$E$141=E35)*($J$3:$J$141&gt;J35))+1</f>
        <v>3</v>
      </c>
    </row>
    <row r="36" spans="1:11" ht="28.05">
      <c r="A36" s="2" t="s">
        <v>87</v>
      </c>
      <c r="B36" s="3" t="s">
        <v>12</v>
      </c>
      <c r="C36" s="4" t="s">
        <v>88</v>
      </c>
      <c r="D36" s="11" t="s">
        <v>9</v>
      </c>
      <c r="E36" s="3">
        <v>6050101</v>
      </c>
      <c r="F36" s="3" t="s">
        <v>89</v>
      </c>
      <c r="G36" s="3">
        <v>44.4</v>
      </c>
      <c r="H36" s="19" t="s">
        <v>367</v>
      </c>
      <c r="I36" s="16">
        <f t="shared" si="1"/>
        <v>31.200000000000003</v>
      </c>
      <c r="J36" s="16">
        <v>75.599999999999994</v>
      </c>
      <c r="K36" s="14">
        <f>SUMPRODUCT(($E$3:$E$141=E36)*($J$3:$J$141&gt;J36))+1</f>
        <v>1</v>
      </c>
    </row>
    <row r="37" spans="1:11" ht="28.05">
      <c r="A37" s="2" t="s">
        <v>92</v>
      </c>
      <c r="B37" s="3" t="s">
        <v>7</v>
      </c>
      <c r="C37" s="4" t="s">
        <v>88</v>
      </c>
      <c r="D37" s="11" t="s">
        <v>9</v>
      </c>
      <c r="E37" s="3">
        <v>6050101</v>
      </c>
      <c r="F37" s="3" t="s">
        <v>93</v>
      </c>
      <c r="G37" s="3">
        <v>39.479999999999997</v>
      </c>
      <c r="H37" s="19" t="s">
        <v>371</v>
      </c>
      <c r="I37" s="16">
        <f t="shared" si="1"/>
        <v>28.8</v>
      </c>
      <c r="J37" s="16">
        <v>68.28</v>
      </c>
      <c r="K37" s="14">
        <f>SUMPRODUCT(($E$3:$E$141=E37)*($J$3:$J$141&gt;J37))+1</f>
        <v>2</v>
      </c>
    </row>
    <row r="38" spans="1:11" ht="28.05">
      <c r="A38" s="2" t="s">
        <v>94</v>
      </c>
      <c r="B38" s="3" t="s">
        <v>12</v>
      </c>
      <c r="C38" s="4" t="s">
        <v>88</v>
      </c>
      <c r="D38" s="11" t="s">
        <v>9</v>
      </c>
      <c r="E38" s="3">
        <v>6050101</v>
      </c>
      <c r="F38" s="3" t="s">
        <v>95</v>
      </c>
      <c r="G38" s="3">
        <v>38.979999999999997</v>
      </c>
      <c r="H38" s="19" t="s">
        <v>372</v>
      </c>
      <c r="I38" s="16">
        <f t="shared" si="1"/>
        <v>29.28</v>
      </c>
      <c r="J38" s="16">
        <v>68.259999999999991</v>
      </c>
      <c r="K38" s="14">
        <f>SUMPRODUCT(($E$3:$E$141=E38)*($J$3:$J$141&gt;J38))+1</f>
        <v>3</v>
      </c>
    </row>
    <row r="39" spans="1:11" ht="28.05">
      <c r="A39" s="2" t="s">
        <v>96</v>
      </c>
      <c r="B39" s="3" t="s">
        <v>12</v>
      </c>
      <c r="C39" s="4" t="s">
        <v>88</v>
      </c>
      <c r="D39" s="11" t="s">
        <v>9</v>
      </c>
      <c r="E39" s="3">
        <v>6050101</v>
      </c>
      <c r="F39" s="3" t="s">
        <v>97</v>
      </c>
      <c r="G39" s="3">
        <v>38.459999999999994</v>
      </c>
      <c r="H39" s="19" t="s">
        <v>373</v>
      </c>
      <c r="I39" s="16">
        <f t="shared" si="1"/>
        <v>29.12</v>
      </c>
      <c r="J39" s="16">
        <v>67.58</v>
      </c>
      <c r="K39" s="14">
        <f>SUMPRODUCT(($E$3:$E$141=E39)*($J$3:$J$141&gt;J39))+1</f>
        <v>4</v>
      </c>
    </row>
    <row r="40" spans="1:11" ht="28.05">
      <c r="A40" s="2" t="s">
        <v>98</v>
      </c>
      <c r="B40" s="3" t="s">
        <v>12</v>
      </c>
      <c r="C40" s="4" t="s">
        <v>88</v>
      </c>
      <c r="D40" s="11" t="s">
        <v>9</v>
      </c>
      <c r="E40" s="3">
        <v>6050101</v>
      </c>
      <c r="F40" s="3" t="s">
        <v>99</v>
      </c>
      <c r="G40" s="3">
        <v>38.159999999999997</v>
      </c>
      <c r="H40" s="19" t="s">
        <v>374</v>
      </c>
      <c r="I40" s="16">
        <f t="shared" si="1"/>
        <v>29.200000000000003</v>
      </c>
      <c r="J40" s="16">
        <v>67.36</v>
      </c>
      <c r="K40" s="14">
        <f>SUMPRODUCT(($E$3:$E$141=E40)*($J$3:$J$141&gt;J40))+1</f>
        <v>5</v>
      </c>
    </row>
    <row r="41" spans="1:11" ht="28.05">
      <c r="A41" s="2" t="s">
        <v>90</v>
      </c>
      <c r="B41" s="3" t="s">
        <v>12</v>
      </c>
      <c r="C41" s="4" t="s">
        <v>88</v>
      </c>
      <c r="D41" s="11" t="s">
        <v>9</v>
      </c>
      <c r="E41" s="3">
        <v>6050101</v>
      </c>
      <c r="F41" s="3" t="s">
        <v>91</v>
      </c>
      <c r="G41" s="3">
        <v>39.840000000000003</v>
      </c>
      <c r="H41" s="19" t="s">
        <v>370</v>
      </c>
      <c r="I41" s="16">
        <f t="shared" si="1"/>
        <v>20.200000000000003</v>
      </c>
      <c r="J41" s="16">
        <v>60.040000000000006</v>
      </c>
      <c r="K41" s="14">
        <f>SUMPRODUCT(($E$3:$E$141=E41)*($J$3:$J$141&gt;J41))+1</f>
        <v>6</v>
      </c>
    </row>
    <row r="42" spans="1:11" s="10" customFormat="1" ht="42.1">
      <c r="A42" s="7" t="s">
        <v>100</v>
      </c>
      <c r="B42" s="8" t="s">
        <v>7</v>
      </c>
      <c r="C42" s="9" t="s">
        <v>101</v>
      </c>
      <c r="D42" s="29" t="s">
        <v>51</v>
      </c>
      <c r="E42" s="8">
        <v>6060101</v>
      </c>
      <c r="F42" s="8" t="s">
        <v>102</v>
      </c>
      <c r="G42" s="8">
        <v>39.36</v>
      </c>
      <c r="H42" s="21" t="s">
        <v>375</v>
      </c>
      <c r="I42" s="16">
        <f t="shared" si="1"/>
        <v>31.880000000000003</v>
      </c>
      <c r="J42" s="16">
        <v>71.240000000000009</v>
      </c>
      <c r="K42" s="14">
        <f>SUMPRODUCT(($E$3:$E$141=E42)*($J$3:$J$141&gt;J42))+1</f>
        <v>1</v>
      </c>
    </row>
    <row r="43" spans="1:11" s="10" customFormat="1" ht="42.1">
      <c r="A43" s="7" t="s">
        <v>105</v>
      </c>
      <c r="B43" s="8" t="s">
        <v>12</v>
      </c>
      <c r="C43" s="9" t="s">
        <v>101</v>
      </c>
      <c r="D43" s="29" t="s">
        <v>51</v>
      </c>
      <c r="E43" s="8">
        <v>6060101</v>
      </c>
      <c r="F43" s="8" t="s">
        <v>106</v>
      </c>
      <c r="G43" s="8">
        <v>37.799999999999997</v>
      </c>
      <c r="H43" s="21" t="s">
        <v>377</v>
      </c>
      <c r="I43" s="16">
        <f t="shared" si="1"/>
        <v>32.04</v>
      </c>
      <c r="J43" s="16">
        <v>69.84</v>
      </c>
      <c r="K43" s="14">
        <f>SUMPRODUCT(($E$3:$E$141=E43)*($J$3:$J$141&gt;J43))+1</f>
        <v>2</v>
      </c>
    </row>
    <row r="44" spans="1:11" s="10" customFormat="1" ht="42.1">
      <c r="A44" s="7" t="s">
        <v>103</v>
      </c>
      <c r="B44" s="8" t="s">
        <v>7</v>
      </c>
      <c r="C44" s="9" t="s">
        <v>101</v>
      </c>
      <c r="D44" s="29" t="s">
        <v>51</v>
      </c>
      <c r="E44" s="8">
        <v>6060101</v>
      </c>
      <c r="F44" s="8" t="s">
        <v>104</v>
      </c>
      <c r="G44" s="8">
        <v>39.359999999999992</v>
      </c>
      <c r="H44" s="21" t="s">
        <v>376</v>
      </c>
      <c r="I44" s="16">
        <f t="shared" si="1"/>
        <v>29.480000000000004</v>
      </c>
      <c r="J44" s="16">
        <v>68.84</v>
      </c>
      <c r="K44" s="14">
        <f>SUMPRODUCT(($E$3:$E$141=E44)*($J$3:$J$141&gt;J44))+1</f>
        <v>3</v>
      </c>
    </row>
    <row r="45" spans="1:11" ht="42.1">
      <c r="A45" s="2" t="s">
        <v>111</v>
      </c>
      <c r="B45" s="3" t="s">
        <v>7</v>
      </c>
      <c r="C45" s="4" t="s">
        <v>108</v>
      </c>
      <c r="D45" s="11" t="s">
        <v>109</v>
      </c>
      <c r="E45" s="3">
        <v>6070101</v>
      </c>
      <c r="F45" s="3" t="s">
        <v>112</v>
      </c>
      <c r="G45" s="3">
        <v>40.5</v>
      </c>
      <c r="H45" s="19" t="s">
        <v>378</v>
      </c>
      <c r="I45" s="16">
        <f t="shared" si="1"/>
        <v>31.680000000000003</v>
      </c>
      <c r="J45" s="16">
        <v>72.180000000000007</v>
      </c>
      <c r="K45" s="14">
        <f>SUMPRODUCT(($E$3:$E$141=E45)*($J$3:$J$141&gt;J45))+1</f>
        <v>1</v>
      </c>
    </row>
    <row r="46" spans="1:11" ht="42.1">
      <c r="A46" s="2" t="s">
        <v>107</v>
      </c>
      <c r="B46" s="3" t="s">
        <v>12</v>
      </c>
      <c r="C46" s="4" t="s">
        <v>108</v>
      </c>
      <c r="D46" s="11" t="s">
        <v>109</v>
      </c>
      <c r="E46" s="3">
        <v>6070101</v>
      </c>
      <c r="F46" s="3" t="s">
        <v>110</v>
      </c>
      <c r="G46" s="3">
        <v>40.859999999999992</v>
      </c>
      <c r="H46" s="19" t="s">
        <v>367</v>
      </c>
      <c r="I46" s="16">
        <f t="shared" si="1"/>
        <v>31.200000000000003</v>
      </c>
      <c r="J46" s="16">
        <v>72.06</v>
      </c>
      <c r="K46" s="14">
        <f>SUMPRODUCT(($E$3:$E$141=E46)*($J$3:$J$141&gt;J46))+1</f>
        <v>2</v>
      </c>
    </row>
    <row r="47" spans="1:11" ht="42.1">
      <c r="A47" s="2" t="s">
        <v>113</v>
      </c>
      <c r="B47" s="3" t="s">
        <v>7</v>
      </c>
      <c r="C47" s="4" t="s">
        <v>108</v>
      </c>
      <c r="D47" s="11" t="s">
        <v>109</v>
      </c>
      <c r="E47" s="3">
        <v>6070101</v>
      </c>
      <c r="F47" s="3" t="s">
        <v>114</v>
      </c>
      <c r="G47" s="3">
        <v>39.979999999999997</v>
      </c>
      <c r="H47" s="19" t="s">
        <v>379</v>
      </c>
      <c r="I47" s="16">
        <f t="shared" si="1"/>
        <v>26.080000000000002</v>
      </c>
      <c r="J47" s="16">
        <v>66.06</v>
      </c>
      <c r="K47" s="14">
        <f>SUMPRODUCT(($E$3:$E$141=E47)*($J$3:$J$141&gt;J47))+1</f>
        <v>3</v>
      </c>
    </row>
    <row r="48" spans="1:11" ht="42.1">
      <c r="A48" s="2" t="s">
        <v>118</v>
      </c>
      <c r="B48" s="3" t="s">
        <v>7</v>
      </c>
      <c r="C48" s="4" t="s">
        <v>116</v>
      </c>
      <c r="D48" s="11" t="s">
        <v>66</v>
      </c>
      <c r="E48" s="3">
        <v>6070201</v>
      </c>
      <c r="F48" s="3" t="s">
        <v>119</v>
      </c>
      <c r="G48" s="3">
        <v>38.239999999999995</v>
      </c>
      <c r="H48" s="19" t="s">
        <v>381</v>
      </c>
      <c r="I48" s="16">
        <f t="shared" si="1"/>
        <v>31.12</v>
      </c>
      <c r="J48" s="16">
        <v>69.36</v>
      </c>
      <c r="K48" s="14">
        <f>SUMPRODUCT(($E$3:$E$141=E48)*($J$3:$J$141&gt;J48))+1</f>
        <v>1</v>
      </c>
    </row>
    <row r="49" spans="1:11" ht="42.1">
      <c r="A49" s="2" t="s">
        <v>115</v>
      </c>
      <c r="B49" s="3" t="s">
        <v>7</v>
      </c>
      <c r="C49" s="4" t="s">
        <v>116</v>
      </c>
      <c r="D49" s="11" t="s">
        <v>66</v>
      </c>
      <c r="E49" s="3">
        <v>6070201</v>
      </c>
      <c r="F49" s="3" t="s">
        <v>117</v>
      </c>
      <c r="G49" s="3">
        <v>39.379999999999995</v>
      </c>
      <c r="H49" s="19" t="s">
        <v>380</v>
      </c>
      <c r="I49" s="16">
        <f t="shared" si="1"/>
        <v>29.760000000000005</v>
      </c>
      <c r="J49" s="16">
        <v>69.14</v>
      </c>
      <c r="K49" s="14">
        <f>SUMPRODUCT(($E$3:$E$141=E49)*($J$3:$J$141&gt;J49))+1</f>
        <v>2</v>
      </c>
    </row>
    <row r="50" spans="1:11" ht="42.1">
      <c r="A50" s="5" t="s">
        <v>120</v>
      </c>
      <c r="B50" s="5" t="s">
        <v>12</v>
      </c>
      <c r="C50" s="6" t="s">
        <v>116</v>
      </c>
      <c r="D50" s="6" t="s">
        <v>66</v>
      </c>
      <c r="E50" s="3">
        <v>6070201</v>
      </c>
      <c r="F50" s="5" t="s">
        <v>121</v>
      </c>
      <c r="G50" s="3">
        <v>37.619999999999997</v>
      </c>
      <c r="H50" s="19" t="s">
        <v>382</v>
      </c>
      <c r="I50" s="16">
        <f t="shared" ref="I50:I81" si="2">H50*40%</f>
        <v>31.04</v>
      </c>
      <c r="J50" s="16">
        <v>68.66</v>
      </c>
      <c r="K50" s="14">
        <f>SUMPRODUCT(($E$3:$E$141=E50)*($J$3:$J$141&gt;J50))+1</f>
        <v>3</v>
      </c>
    </row>
    <row r="51" spans="1:11" ht="28.05">
      <c r="A51" s="2" t="s">
        <v>122</v>
      </c>
      <c r="B51" s="3" t="s">
        <v>12</v>
      </c>
      <c r="C51" s="4" t="s">
        <v>123</v>
      </c>
      <c r="D51" s="11" t="s">
        <v>124</v>
      </c>
      <c r="E51" s="3">
        <v>6070301</v>
      </c>
      <c r="F51" s="3" t="s">
        <v>125</v>
      </c>
      <c r="G51" s="3">
        <v>41.16</v>
      </c>
      <c r="H51" s="19" t="s">
        <v>383</v>
      </c>
      <c r="I51" s="16">
        <f t="shared" si="2"/>
        <v>33.68</v>
      </c>
      <c r="J51" s="16">
        <v>74.84</v>
      </c>
      <c r="K51" s="14">
        <f>SUMPRODUCT(($E$3:$E$141=E51)*($J$3:$J$141&gt;J51))+1</f>
        <v>1</v>
      </c>
    </row>
    <row r="52" spans="1:11" ht="28.05">
      <c r="A52" s="2" t="s">
        <v>126</v>
      </c>
      <c r="B52" s="3" t="s">
        <v>12</v>
      </c>
      <c r="C52" s="4" t="s">
        <v>123</v>
      </c>
      <c r="D52" s="11" t="s">
        <v>124</v>
      </c>
      <c r="E52" s="3">
        <v>6070301</v>
      </c>
      <c r="F52" s="3" t="s">
        <v>127</v>
      </c>
      <c r="G52" s="3">
        <v>40.32</v>
      </c>
      <c r="H52" s="19" t="s">
        <v>384</v>
      </c>
      <c r="I52" s="16">
        <f t="shared" si="2"/>
        <v>30.32</v>
      </c>
      <c r="J52" s="16">
        <v>70.64</v>
      </c>
      <c r="K52" s="14">
        <f>SUMPRODUCT(($E$3:$E$141=E52)*($J$3:$J$141&gt;J52))+1</f>
        <v>2</v>
      </c>
    </row>
    <row r="53" spans="1:11" ht="28.05">
      <c r="A53" s="2" t="s">
        <v>128</v>
      </c>
      <c r="B53" s="3" t="s">
        <v>7</v>
      </c>
      <c r="C53" s="4" t="s">
        <v>123</v>
      </c>
      <c r="D53" s="11" t="s">
        <v>124</v>
      </c>
      <c r="E53" s="3">
        <v>6070301</v>
      </c>
      <c r="F53" s="3" t="s">
        <v>129</v>
      </c>
      <c r="G53" s="3">
        <v>38.779999999999994</v>
      </c>
      <c r="H53" s="19" t="s">
        <v>385</v>
      </c>
      <c r="I53" s="16">
        <f t="shared" si="2"/>
        <v>29.360000000000003</v>
      </c>
      <c r="J53" s="16">
        <v>68.14</v>
      </c>
      <c r="K53" s="14">
        <f>SUMPRODUCT(($E$3:$E$141=E53)*($J$3:$J$141&gt;J53))+1</f>
        <v>3</v>
      </c>
    </row>
    <row r="54" spans="1:11" ht="28.05">
      <c r="A54" s="2" t="s">
        <v>139</v>
      </c>
      <c r="B54" s="3" t="s">
        <v>12</v>
      </c>
      <c r="C54" s="4" t="s">
        <v>131</v>
      </c>
      <c r="D54" s="11" t="s">
        <v>9</v>
      </c>
      <c r="E54" s="3">
        <v>6080101</v>
      </c>
      <c r="F54" s="3" t="s">
        <v>140</v>
      </c>
      <c r="G54" s="3">
        <v>39</v>
      </c>
      <c r="H54" s="19" t="s">
        <v>390</v>
      </c>
      <c r="I54" s="16">
        <f t="shared" si="2"/>
        <v>32.160000000000004</v>
      </c>
      <c r="J54" s="16">
        <v>71.16</v>
      </c>
      <c r="K54" s="14">
        <f>SUMPRODUCT(($E$3:$E$141=E54)*($J$3:$J$141&gt;J54))+1</f>
        <v>1</v>
      </c>
    </row>
    <row r="55" spans="1:11" ht="28.05">
      <c r="A55" s="2" t="s">
        <v>137</v>
      </c>
      <c r="B55" s="3" t="s">
        <v>12</v>
      </c>
      <c r="C55" s="4" t="s">
        <v>131</v>
      </c>
      <c r="D55" s="11" t="s">
        <v>9</v>
      </c>
      <c r="E55" s="3">
        <v>6080101</v>
      </c>
      <c r="F55" s="3" t="s">
        <v>138</v>
      </c>
      <c r="G55" s="3">
        <v>39.18</v>
      </c>
      <c r="H55" s="19" t="s">
        <v>389</v>
      </c>
      <c r="I55" s="16">
        <f t="shared" si="2"/>
        <v>31.360000000000003</v>
      </c>
      <c r="J55" s="16">
        <v>70.540000000000006</v>
      </c>
      <c r="K55" s="14">
        <f>SUMPRODUCT(($E$3:$E$141=E55)*($J$3:$J$141&gt;J55))+1</f>
        <v>2</v>
      </c>
    </row>
    <row r="56" spans="1:11" ht="28.05">
      <c r="A56" s="2" t="s">
        <v>133</v>
      </c>
      <c r="B56" s="3" t="s">
        <v>12</v>
      </c>
      <c r="C56" s="4" t="s">
        <v>131</v>
      </c>
      <c r="D56" s="11" t="s">
        <v>9</v>
      </c>
      <c r="E56" s="3">
        <v>6080101</v>
      </c>
      <c r="F56" s="3" t="s">
        <v>134</v>
      </c>
      <c r="G56" s="3">
        <v>39.479999999999997</v>
      </c>
      <c r="H56" s="19" t="s">
        <v>387</v>
      </c>
      <c r="I56" s="16">
        <f t="shared" si="2"/>
        <v>31.04</v>
      </c>
      <c r="J56" s="16">
        <v>70.52</v>
      </c>
      <c r="K56" s="14">
        <f>SUMPRODUCT(($E$3:$E$141=E56)*($J$3:$J$141&gt;J56))+1</f>
        <v>3</v>
      </c>
    </row>
    <row r="57" spans="1:11" ht="28.05">
      <c r="A57" s="2" t="s">
        <v>135</v>
      </c>
      <c r="B57" s="3" t="s">
        <v>12</v>
      </c>
      <c r="C57" s="4" t="s">
        <v>131</v>
      </c>
      <c r="D57" s="11" t="s">
        <v>9</v>
      </c>
      <c r="E57" s="3">
        <v>6080101</v>
      </c>
      <c r="F57" s="3" t="s">
        <v>136</v>
      </c>
      <c r="G57" s="3">
        <v>39.24</v>
      </c>
      <c r="H57" s="19" t="s">
        <v>388</v>
      </c>
      <c r="I57" s="16">
        <f t="shared" si="2"/>
        <v>31.12</v>
      </c>
      <c r="J57" s="16">
        <v>70.36</v>
      </c>
      <c r="K57" s="14">
        <f>SUMPRODUCT(($E$3:$E$141=E57)*($J$3:$J$141&gt;J57))+1</f>
        <v>4</v>
      </c>
    </row>
    <row r="58" spans="1:11" ht="28.05">
      <c r="A58" s="2" t="s">
        <v>130</v>
      </c>
      <c r="B58" s="3" t="s">
        <v>7</v>
      </c>
      <c r="C58" s="4" t="s">
        <v>131</v>
      </c>
      <c r="D58" s="11" t="s">
        <v>9</v>
      </c>
      <c r="E58" s="3">
        <v>6080101</v>
      </c>
      <c r="F58" s="3" t="s">
        <v>132</v>
      </c>
      <c r="G58" s="3">
        <v>39.9</v>
      </c>
      <c r="H58" s="19" t="s">
        <v>386</v>
      </c>
      <c r="I58" s="16">
        <f t="shared" si="2"/>
        <v>30.32</v>
      </c>
      <c r="J58" s="16">
        <v>70.22</v>
      </c>
      <c r="K58" s="14">
        <f>SUMPRODUCT(($E$3:$E$141=E58)*($J$3:$J$141&gt;J58))+1</f>
        <v>5</v>
      </c>
    </row>
    <row r="59" spans="1:11" ht="28.05">
      <c r="A59" s="2" t="s">
        <v>145</v>
      </c>
      <c r="B59" s="3" t="s">
        <v>7</v>
      </c>
      <c r="C59" s="4" t="s">
        <v>131</v>
      </c>
      <c r="D59" s="11" t="s">
        <v>9</v>
      </c>
      <c r="E59" s="3">
        <v>6080101</v>
      </c>
      <c r="F59" s="3" t="s">
        <v>146</v>
      </c>
      <c r="G59" s="3">
        <v>36</v>
      </c>
      <c r="H59" s="19" t="s">
        <v>390</v>
      </c>
      <c r="I59" s="16">
        <f t="shared" si="2"/>
        <v>32.160000000000004</v>
      </c>
      <c r="J59" s="16">
        <v>68.16</v>
      </c>
      <c r="K59" s="14">
        <f>SUMPRODUCT(($E$3:$E$141=E59)*($J$3:$J$141&gt;J59))+1</f>
        <v>6</v>
      </c>
    </row>
    <row r="60" spans="1:11" ht="28.05">
      <c r="A60" s="2" t="s">
        <v>141</v>
      </c>
      <c r="B60" s="3" t="s">
        <v>7</v>
      </c>
      <c r="C60" s="4" t="s">
        <v>131</v>
      </c>
      <c r="D60" s="11" t="s">
        <v>9</v>
      </c>
      <c r="E60" s="3">
        <v>6080101</v>
      </c>
      <c r="F60" s="3" t="s">
        <v>142</v>
      </c>
      <c r="G60" s="3">
        <v>37.379999999999995</v>
      </c>
      <c r="H60" s="19" t="s">
        <v>391</v>
      </c>
      <c r="I60" s="16">
        <f t="shared" si="2"/>
        <v>29.28</v>
      </c>
      <c r="J60" s="16">
        <v>66.66</v>
      </c>
      <c r="K60" s="14">
        <f>SUMPRODUCT(($E$3:$E$141=E60)*($J$3:$J$141&gt;J60))+1</f>
        <v>7</v>
      </c>
    </row>
    <row r="61" spans="1:11" ht="28.05">
      <c r="A61" s="2" t="s">
        <v>143</v>
      </c>
      <c r="B61" s="3" t="s">
        <v>12</v>
      </c>
      <c r="C61" s="4" t="s">
        <v>131</v>
      </c>
      <c r="D61" s="11" t="s">
        <v>9</v>
      </c>
      <c r="E61" s="3">
        <v>6080101</v>
      </c>
      <c r="F61" s="3" t="s">
        <v>144</v>
      </c>
      <c r="G61" s="3">
        <v>36.96</v>
      </c>
      <c r="H61" s="19" t="s">
        <v>392</v>
      </c>
      <c r="I61" s="16">
        <f t="shared" si="2"/>
        <v>28.880000000000003</v>
      </c>
      <c r="J61" s="16">
        <v>65.84</v>
      </c>
      <c r="K61" s="14">
        <f>SUMPRODUCT(($E$3:$E$141=E61)*($J$3:$J$141&gt;J61))+1</f>
        <v>8</v>
      </c>
    </row>
    <row r="62" spans="1:11" ht="28.05">
      <c r="A62" s="2" t="s">
        <v>147</v>
      </c>
      <c r="B62" s="3" t="s">
        <v>7</v>
      </c>
      <c r="C62" s="4" t="s">
        <v>131</v>
      </c>
      <c r="D62" s="11" t="s">
        <v>9</v>
      </c>
      <c r="E62" s="3">
        <v>6080101</v>
      </c>
      <c r="F62" s="5" t="s">
        <v>148</v>
      </c>
      <c r="G62" s="3">
        <v>35.82</v>
      </c>
      <c r="H62" s="19" t="s">
        <v>393</v>
      </c>
      <c r="I62" s="16">
        <f t="shared" si="2"/>
        <v>28.160000000000004</v>
      </c>
      <c r="J62" s="16">
        <v>63.980000000000004</v>
      </c>
      <c r="K62" s="14">
        <f>SUMPRODUCT(($E$3:$E$141=E62)*($J$3:$J$141&gt;J62))+1</f>
        <v>9</v>
      </c>
    </row>
    <row r="63" spans="1:11" ht="28.05">
      <c r="A63" s="2" t="s">
        <v>149</v>
      </c>
      <c r="B63" s="3" t="s">
        <v>12</v>
      </c>
      <c r="C63" s="4" t="s">
        <v>150</v>
      </c>
      <c r="D63" s="11" t="s">
        <v>66</v>
      </c>
      <c r="E63" s="3">
        <v>6080201</v>
      </c>
      <c r="F63" s="3" t="s">
        <v>151</v>
      </c>
      <c r="G63" s="3">
        <v>42.72</v>
      </c>
      <c r="H63" s="19" t="s">
        <v>394</v>
      </c>
      <c r="I63" s="16">
        <f t="shared" si="2"/>
        <v>32.72</v>
      </c>
      <c r="J63" s="16">
        <v>75.44</v>
      </c>
      <c r="K63" s="14">
        <f>SUMPRODUCT(($E$3:$E$141=E63)*($J$3:$J$141&gt;J63))+1</f>
        <v>1</v>
      </c>
    </row>
    <row r="64" spans="1:11" ht="28.05">
      <c r="A64" s="2" t="s">
        <v>152</v>
      </c>
      <c r="B64" s="3" t="s">
        <v>12</v>
      </c>
      <c r="C64" s="4" t="s">
        <v>150</v>
      </c>
      <c r="D64" s="11" t="s">
        <v>66</v>
      </c>
      <c r="E64" s="3">
        <v>6080201</v>
      </c>
      <c r="F64" s="3" t="s">
        <v>153</v>
      </c>
      <c r="G64" s="3">
        <v>41.1</v>
      </c>
      <c r="H64" s="19" t="s">
        <v>395</v>
      </c>
      <c r="I64" s="16">
        <f t="shared" si="2"/>
        <v>31.92</v>
      </c>
      <c r="J64" s="16">
        <v>73.02000000000001</v>
      </c>
      <c r="K64" s="14">
        <f>SUMPRODUCT(($E$3:$E$141=E64)*($J$3:$J$141&gt;J64))+1</f>
        <v>2</v>
      </c>
    </row>
    <row r="65" spans="1:11" ht="42.1">
      <c r="A65" s="2" t="s">
        <v>154</v>
      </c>
      <c r="B65" s="3" t="s">
        <v>12</v>
      </c>
      <c r="C65" s="4" t="s">
        <v>155</v>
      </c>
      <c r="D65" s="11" t="s">
        <v>9</v>
      </c>
      <c r="E65" s="3">
        <v>6090101</v>
      </c>
      <c r="F65" s="3" t="s">
        <v>156</v>
      </c>
      <c r="G65" s="3">
        <v>42.739999999999995</v>
      </c>
      <c r="H65" s="19" t="s">
        <v>396</v>
      </c>
      <c r="I65" s="16">
        <f t="shared" si="2"/>
        <v>31.52</v>
      </c>
      <c r="J65" s="16">
        <v>74.259999999999991</v>
      </c>
      <c r="K65" s="14">
        <f>SUMPRODUCT(($E$3:$E$141=E65)*($J$3:$J$141&gt;J65))+1</f>
        <v>1</v>
      </c>
    </row>
    <row r="66" spans="1:11" ht="42.1">
      <c r="A66" s="2" t="s">
        <v>159</v>
      </c>
      <c r="B66" s="3" t="s">
        <v>12</v>
      </c>
      <c r="C66" s="4" t="s">
        <v>155</v>
      </c>
      <c r="D66" s="11" t="s">
        <v>9</v>
      </c>
      <c r="E66" s="3">
        <v>6090101</v>
      </c>
      <c r="F66" s="3" t="s">
        <v>160</v>
      </c>
      <c r="G66" s="3">
        <v>39.92</v>
      </c>
      <c r="H66" s="19" t="s">
        <v>398</v>
      </c>
      <c r="I66" s="16">
        <f t="shared" si="2"/>
        <v>31.12</v>
      </c>
      <c r="J66" s="16">
        <v>71.040000000000006</v>
      </c>
      <c r="K66" s="14">
        <f>SUMPRODUCT(($E$3:$E$141=E66)*($J$3:$J$141&gt;J66))+1</f>
        <v>2</v>
      </c>
    </row>
    <row r="67" spans="1:11" ht="42.1">
      <c r="A67" s="2" t="s">
        <v>157</v>
      </c>
      <c r="B67" s="3" t="s">
        <v>12</v>
      </c>
      <c r="C67" s="4" t="s">
        <v>155</v>
      </c>
      <c r="D67" s="11" t="s">
        <v>9</v>
      </c>
      <c r="E67" s="3">
        <v>6090101</v>
      </c>
      <c r="F67" s="3" t="s">
        <v>158</v>
      </c>
      <c r="G67" s="3">
        <v>39.979999999999997</v>
      </c>
      <c r="H67" s="19" t="s">
        <v>397</v>
      </c>
      <c r="I67" s="16">
        <f t="shared" si="2"/>
        <v>30.960000000000004</v>
      </c>
      <c r="J67" s="16">
        <v>70.94</v>
      </c>
      <c r="K67" s="14">
        <f>SUMPRODUCT(($E$3:$E$141=E67)*($J$3:$J$141&gt;J67))+1</f>
        <v>3</v>
      </c>
    </row>
    <row r="68" spans="1:11" ht="42.1">
      <c r="A68" s="2" t="s">
        <v>161</v>
      </c>
      <c r="B68" s="3" t="s">
        <v>7</v>
      </c>
      <c r="C68" s="4" t="s">
        <v>162</v>
      </c>
      <c r="D68" s="11" t="s">
        <v>66</v>
      </c>
      <c r="E68" s="3">
        <v>6100101</v>
      </c>
      <c r="F68" s="3" t="s">
        <v>163</v>
      </c>
      <c r="G68" s="3">
        <v>41.4</v>
      </c>
      <c r="H68" s="19" t="s">
        <v>399</v>
      </c>
      <c r="I68" s="16">
        <f t="shared" si="2"/>
        <v>31.439999999999998</v>
      </c>
      <c r="J68" s="16">
        <v>72.84</v>
      </c>
      <c r="K68" s="14">
        <f>SUMPRODUCT(($E$3:$E$141=E68)*($J$3:$J$141&gt;J68))+1</f>
        <v>1</v>
      </c>
    </row>
    <row r="69" spans="1:11" ht="42.1">
      <c r="A69" s="2" t="s">
        <v>164</v>
      </c>
      <c r="B69" s="3" t="s">
        <v>12</v>
      </c>
      <c r="C69" s="4" t="s">
        <v>162</v>
      </c>
      <c r="D69" s="11" t="s">
        <v>66</v>
      </c>
      <c r="E69" s="3">
        <v>6100101</v>
      </c>
      <c r="F69" s="3" t="s">
        <v>165</v>
      </c>
      <c r="G69" s="3">
        <v>39</v>
      </c>
      <c r="H69" s="19" t="s">
        <v>400</v>
      </c>
      <c r="I69" s="16">
        <f t="shared" si="2"/>
        <v>32</v>
      </c>
      <c r="J69" s="16">
        <v>71</v>
      </c>
      <c r="K69" s="14">
        <f>SUMPRODUCT(($E$3:$E$141=E69)*($J$3:$J$141&gt;J69))+1</f>
        <v>2</v>
      </c>
    </row>
    <row r="70" spans="1:11" ht="42.1">
      <c r="A70" s="2" t="s">
        <v>166</v>
      </c>
      <c r="B70" s="3" t="s">
        <v>7</v>
      </c>
      <c r="C70" s="4" t="s">
        <v>162</v>
      </c>
      <c r="D70" s="11" t="s">
        <v>66</v>
      </c>
      <c r="E70" s="3">
        <v>6100101</v>
      </c>
      <c r="F70" s="3" t="s">
        <v>167</v>
      </c>
      <c r="G70" s="3">
        <v>38.76</v>
      </c>
      <c r="H70" s="19" t="s">
        <v>401</v>
      </c>
      <c r="I70" s="16">
        <f t="shared" si="2"/>
        <v>31.200000000000003</v>
      </c>
      <c r="J70" s="16">
        <v>69.960000000000008</v>
      </c>
      <c r="K70" s="14">
        <f>SUMPRODUCT(($E$3:$E$141=E70)*($J$3:$J$141&gt;J70))+1</f>
        <v>3</v>
      </c>
    </row>
    <row r="71" spans="1:11" ht="28.05">
      <c r="A71" s="2" t="s">
        <v>168</v>
      </c>
      <c r="B71" s="3" t="s">
        <v>7</v>
      </c>
      <c r="C71" s="4" t="s">
        <v>169</v>
      </c>
      <c r="D71" s="11" t="s">
        <v>9</v>
      </c>
      <c r="E71" s="3">
        <v>6110101</v>
      </c>
      <c r="F71" s="3" t="s">
        <v>170</v>
      </c>
      <c r="G71" s="3">
        <v>45.26</v>
      </c>
      <c r="H71" s="19" t="s">
        <v>402</v>
      </c>
      <c r="I71" s="16">
        <f t="shared" si="2"/>
        <v>32.480000000000004</v>
      </c>
      <c r="J71" s="16">
        <v>77.740000000000009</v>
      </c>
      <c r="K71" s="14">
        <f>SUMPRODUCT(($E$3:$E$141=E71)*($J$3:$J$141&gt;J71))+1</f>
        <v>1</v>
      </c>
    </row>
    <row r="72" spans="1:11" ht="28.05">
      <c r="A72" s="5" t="s">
        <v>171</v>
      </c>
      <c r="B72" s="3" t="s">
        <v>7</v>
      </c>
      <c r="C72" s="6" t="s">
        <v>169</v>
      </c>
      <c r="D72" s="6" t="s">
        <v>9</v>
      </c>
      <c r="E72" s="5">
        <v>6110101</v>
      </c>
      <c r="F72" s="3" t="s">
        <v>172</v>
      </c>
      <c r="G72" s="3">
        <v>36.6</v>
      </c>
      <c r="H72" s="19" t="s">
        <v>403</v>
      </c>
      <c r="I72" s="16">
        <f t="shared" si="2"/>
        <v>29.200000000000003</v>
      </c>
      <c r="J72" s="16">
        <v>65.800000000000011</v>
      </c>
      <c r="K72" s="14">
        <f>SUMPRODUCT(($E$3:$E$141=E72)*($J$3:$J$141&gt;J72))+1</f>
        <v>2</v>
      </c>
    </row>
    <row r="73" spans="1:11" ht="28.05">
      <c r="A73" s="5" t="s">
        <v>173</v>
      </c>
      <c r="B73" s="3" t="s">
        <v>12</v>
      </c>
      <c r="C73" s="6" t="s">
        <v>169</v>
      </c>
      <c r="D73" s="6" t="s">
        <v>9</v>
      </c>
      <c r="E73" s="5">
        <v>6110101</v>
      </c>
      <c r="F73" s="3" t="s">
        <v>174</v>
      </c>
      <c r="G73" s="3">
        <v>36.36</v>
      </c>
      <c r="H73" s="19" t="s">
        <v>404</v>
      </c>
      <c r="I73" s="16">
        <f t="shared" si="2"/>
        <v>25.92</v>
      </c>
      <c r="J73" s="16">
        <v>62.28</v>
      </c>
      <c r="K73" s="14">
        <f>SUMPRODUCT(($E$3:$E$141=E73)*($J$3:$J$141&gt;J73))+1</f>
        <v>3</v>
      </c>
    </row>
    <row r="74" spans="1:11" ht="42.1">
      <c r="A74" s="2" t="s">
        <v>175</v>
      </c>
      <c r="B74" s="3" t="s">
        <v>12</v>
      </c>
      <c r="C74" s="4" t="s">
        <v>176</v>
      </c>
      <c r="D74" s="11" t="s">
        <v>43</v>
      </c>
      <c r="E74" s="3">
        <v>6110201</v>
      </c>
      <c r="F74" s="3" t="s">
        <v>177</v>
      </c>
      <c r="G74" s="3">
        <v>46.699999999999996</v>
      </c>
      <c r="H74" s="19" t="s">
        <v>405</v>
      </c>
      <c r="I74" s="16">
        <f t="shared" si="2"/>
        <v>30.64</v>
      </c>
      <c r="J74" s="16">
        <v>77.34</v>
      </c>
      <c r="K74" s="14">
        <f>SUMPRODUCT(($E$3:$E$141=E74)*($J$3:$J$141&gt;J74))+1</f>
        <v>1</v>
      </c>
    </row>
    <row r="75" spans="1:11" ht="42.1">
      <c r="A75" s="2" t="s">
        <v>178</v>
      </c>
      <c r="B75" s="3" t="s">
        <v>12</v>
      </c>
      <c r="C75" s="4" t="s">
        <v>176</v>
      </c>
      <c r="D75" s="11" t="s">
        <v>43</v>
      </c>
      <c r="E75" s="3">
        <v>6110201</v>
      </c>
      <c r="F75" s="3" t="s">
        <v>179</v>
      </c>
      <c r="G75" s="3">
        <v>44.84</v>
      </c>
      <c r="H75" s="19" t="s">
        <v>406</v>
      </c>
      <c r="I75" s="16">
        <f t="shared" si="2"/>
        <v>27.52</v>
      </c>
      <c r="J75" s="16">
        <v>72.36</v>
      </c>
      <c r="K75" s="14">
        <f>SUMPRODUCT(($E$3:$E$141=E75)*($J$3:$J$141&gt;J75))+1</f>
        <v>2</v>
      </c>
    </row>
    <row r="76" spans="1:11" ht="42.1">
      <c r="A76" s="2" t="s">
        <v>180</v>
      </c>
      <c r="B76" s="3" t="s">
        <v>12</v>
      </c>
      <c r="C76" s="4" t="s">
        <v>176</v>
      </c>
      <c r="D76" s="11" t="s">
        <v>43</v>
      </c>
      <c r="E76" s="3">
        <v>6110201</v>
      </c>
      <c r="F76" s="3" t="s">
        <v>181</v>
      </c>
      <c r="G76" s="3">
        <v>38.940000000000005</v>
      </c>
      <c r="H76" s="19" t="s">
        <v>407</v>
      </c>
      <c r="I76" s="16">
        <f t="shared" si="2"/>
        <v>26.160000000000004</v>
      </c>
      <c r="J76" s="16">
        <v>65.100000000000009</v>
      </c>
      <c r="K76" s="14">
        <f>SUMPRODUCT(($E$3:$E$141=E76)*($J$3:$J$141&gt;J76))+1</f>
        <v>3</v>
      </c>
    </row>
    <row r="77" spans="1:11" ht="28.05">
      <c r="A77" s="2" t="s">
        <v>187</v>
      </c>
      <c r="B77" s="3" t="s">
        <v>12</v>
      </c>
      <c r="C77" s="4" t="s">
        <v>183</v>
      </c>
      <c r="D77" s="11" t="s">
        <v>9</v>
      </c>
      <c r="E77" s="3">
        <v>6120101</v>
      </c>
      <c r="F77" s="3" t="s">
        <v>188</v>
      </c>
      <c r="G77" s="3">
        <v>41.04</v>
      </c>
      <c r="H77" s="19" t="s">
        <v>410</v>
      </c>
      <c r="I77" s="16">
        <f t="shared" si="2"/>
        <v>32.24</v>
      </c>
      <c r="J77" s="16">
        <v>73.28</v>
      </c>
      <c r="K77" s="14">
        <f>SUMPRODUCT(($E$3:$E$141=E77)*($J$3:$J$141&gt;J77))+1</f>
        <v>1</v>
      </c>
    </row>
    <row r="78" spans="1:11" ht="28.05">
      <c r="A78" s="2" t="s">
        <v>185</v>
      </c>
      <c r="B78" s="3" t="s">
        <v>12</v>
      </c>
      <c r="C78" s="4" t="s">
        <v>183</v>
      </c>
      <c r="D78" s="11" t="s">
        <v>9</v>
      </c>
      <c r="E78" s="3">
        <v>6120101</v>
      </c>
      <c r="F78" s="3" t="s">
        <v>186</v>
      </c>
      <c r="G78" s="3">
        <v>41.279999999999994</v>
      </c>
      <c r="H78" s="19" t="s">
        <v>409</v>
      </c>
      <c r="I78" s="16">
        <f t="shared" si="2"/>
        <v>30.160000000000004</v>
      </c>
      <c r="J78" s="16">
        <v>71.44</v>
      </c>
      <c r="K78" s="14">
        <f>SUMPRODUCT(($E$3:$E$141=E78)*($J$3:$J$141&gt;J78))+1</f>
        <v>2</v>
      </c>
    </row>
    <row r="79" spans="1:11" ht="28.05">
      <c r="A79" s="2" t="s">
        <v>182</v>
      </c>
      <c r="B79" s="3" t="s">
        <v>12</v>
      </c>
      <c r="C79" s="4" t="s">
        <v>183</v>
      </c>
      <c r="D79" s="11" t="s">
        <v>9</v>
      </c>
      <c r="E79" s="3">
        <v>6120101</v>
      </c>
      <c r="F79" s="3" t="s">
        <v>184</v>
      </c>
      <c r="G79" s="3">
        <v>41.459999999999994</v>
      </c>
      <c r="H79" s="19" t="s">
        <v>408</v>
      </c>
      <c r="I79" s="16">
        <f t="shared" si="2"/>
        <v>29.92</v>
      </c>
      <c r="J79" s="16">
        <v>71.38</v>
      </c>
      <c r="K79" s="14">
        <f>SUMPRODUCT(($E$3:$E$141=E79)*($J$3:$J$141&gt;J79))+1</f>
        <v>3</v>
      </c>
    </row>
    <row r="80" spans="1:11" ht="28.05">
      <c r="A80" s="2" t="s">
        <v>189</v>
      </c>
      <c r="B80" s="3" t="s">
        <v>12</v>
      </c>
      <c r="C80" s="4" t="s">
        <v>183</v>
      </c>
      <c r="D80" s="11" t="s">
        <v>9</v>
      </c>
      <c r="E80" s="3">
        <v>6120101</v>
      </c>
      <c r="F80" s="3" t="s">
        <v>190</v>
      </c>
      <c r="G80" s="3">
        <v>40.26</v>
      </c>
      <c r="H80" s="19" t="s">
        <v>411</v>
      </c>
      <c r="I80" s="16">
        <f t="shared" si="2"/>
        <v>30.880000000000003</v>
      </c>
      <c r="J80" s="16">
        <v>71.14</v>
      </c>
      <c r="K80" s="14">
        <f>SUMPRODUCT(($E$3:$E$141=E80)*($J$3:$J$141&gt;J80))+1</f>
        <v>4</v>
      </c>
    </row>
    <row r="81" spans="1:11" ht="28.05">
      <c r="A81" s="3" t="s">
        <v>193</v>
      </c>
      <c r="B81" s="3" t="s">
        <v>12</v>
      </c>
      <c r="C81" s="11" t="s">
        <v>183</v>
      </c>
      <c r="D81" s="11" t="s">
        <v>9</v>
      </c>
      <c r="E81" s="3">
        <v>6120101</v>
      </c>
      <c r="F81" s="3" t="s">
        <v>194</v>
      </c>
      <c r="G81" s="3">
        <v>39.72</v>
      </c>
      <c r="H81" s="19" t="s">
        <v>411</v>
      </c>
      <c r="I81" s="16">
        <f t="shared" si="2"/>
        <v>30.880000000000003</v>
      </c>
      <c r="J81" s="16">
        <v>70.599999999999994</v>
      </c>
      <c r="K81" s="14">
        <f>SUMPRODUCT(($E$3:$E$141=E81)*($J$3:$J$141&gt;J81))+1</f>
        <v>5</v>
      </c>
    </row>
    <row r="82" spans="1:11" ht="28.05">
      <c r="A82" s="2" t="s">
        <v>191</v>
      </c>
      <c r="B82" s="3" t="s">
        <v>7</v>
      </c>
      <c r="C82" s="4" t="s">
        <v>183</v>
      </c>
      <c r="D82" s="11" t="s">
        <v>9</v>
      </c>
      <c r="E82" s="3">
        <v>6120101</v>
      </c>
      <c r="F82" s="3" t="s">
        <v>192</v>
      </c>
      <c r="G82" s="3">
        <v>39.9</v>
      </c>
      <c r="H82" s="19" t="s">
        <v>412</v>
      </c>
      <c r="I82" s="16">
        <f t="shared" ref="I82:I96" si="3">H82*40%</f>
        <v>29.12</v>
      </c>
      <c r="J82" s="16">
        <v>69.02</v>
      </c>
      <c r="K82" s="14">
        <f>SUMPRODUCT(($E$3:$E$141=E82)*($J$3:$J$141&gt;J82))+1</f>
        <v>6</v>
      </c>
    </row>
    <row r="83" spans="1:11" ht="42.1">
      <c r="A83" s="2" t="s">
        <v>195</v>
      </c>
      <c r="B83" s="3" t="s">
        <v>12</v>
      </c>
      <c r="C83" s="4" t="s">
        <v>196</v>
      </c>
      <c r="D83" s="11" t="s">
        <v>66</v>
      </c>
      <c r="E83" s="3">
        <v>6130101</v>
      </c>
      <c r="F83" s="3" t="s">
        <v>197</v>
      </c>
      <c r="G83" s="3">
        <v>39.26</v>
      </c>
      <c r="H83" s="19" t="s">
        <v>406</v>
      </c>
      <c r="I83" s="16">
        <f t="shared" si="3"/>
        <v>27.52</v>
      </c>
      <c r="J83" s="16">
        <v>66.78</v>
      </c>
      <c r="K83" s="14">
        <f>SUMPRODUCT(($E$3:$E$141=E83)*($J$3:$J$141&gt;J83))+1</f>
        <v>1</v>
      </c>
    </row>
    <row r="84" spans="1:11" ht="42.1">
      <c r="A84" s="2" t="s">
        <v>200</v>
      </c>
      <c r="B84" s="3" t="s">
        <v>12</v>
      </c>
      <c r="C84" s="4" t="s">
        <v>196</v>
      </c>
      <c r="D84" s="11" t="s">
        <v>66</v>
      </c>
      <c r="E84" s="3">
        <v>6130101</v>
      </c>
      <c r="F84" s="3" t="s">
        <v>201</v>
      </c>
      <c r="G84" s="3">
        <v>35.46</v>
      </c>
      <c r="H84" s="19" t="s">
        <v>411</v>
      </c>
      <c r="I84" s="16">
        <f t="shared" si="3"/>
        <v>30.880000000000003</v>
      </c>
      <c r="J84" s="16">
        <v>66.34</v>
      </c>
      <c r="K84" s="14">
        <f>SUMPRODUCT(($E$3:$E$141=E84)*($J$3:$J$141&gt;J84))+1</f>
        <v>2</v>
      </c>
    </row>
    <row r="85" spans="1:11" ht="42.1">
      <c r="A85" s="2" t="s">
        <v>198</v>
      </c>
      <c r="B85" s="3" t="s">
        <v>12</v>
      </c>
      <c r="C85" s="4" t="s">
        <v>196</v>
      </c>
      <c r="D85" s="11" t="s">
        <v>66</v>
      </c>
      <c r="E85" s="3">
        <v>6130101</v>
      </c>
      <c r="F85" s="3" t="s">
        <v>199</v>
      </c>
      <c r="G85" s="3">
        <v>35.479999999999997</v>
      </c>
      <c r="H85" s="19" t="s">
        <v>413</v>
      </c>
      <c r="I85" s="16">
        <f t="shared" si="3"/>
        <v>29.92</v>
      </c>
      <c r="J85" s="16">
        <v>65.400000000000006</v>
      </c>
      <c r="K85" s="14">
        <f>SUMPRODUCT(($E$3:$E$141=E85)*($J$3:$J$141&gt;J85))+1</f>
        <v>3</v>
      </c>
    </row>
    <row r="86" spans="1:11" ht="28.05">
      <c r="A86" s="2" t="s">
        <v>205</v>
      </c>
      <c r="B86" s="3" t="s">
        <v>7</v>
      </c>
      <c r="C86" s="4" t="s">
        <v>203</v>
      </c>
      <c r="D86" s="11" t="s">
        <v>9</v>
      </c>
      <c r="E86" s="3">
        <v>6140101</v>
      </c>
      <c r="F86" s="3" t="s">
        <v>206</v>
      </c>
      <c r="G86" s="3">
        <v>40.559999999999995</v>
      </c>
      <c r="H86" s="19" t="s">
        <v>396</v>
      </c>
      <c r="I86" s="16">
        <f t="shared" si="3"/>
        <v>31.52</v>
      </c>
      <c r="J86" s="16">
        <v>72.08</v>
      </c>
      <c r="K86" s="14">
        <f>SUMPRODUCT(($E$3:$E$141=E86)*($J$3:$J$141&gt;J86))+1</f>
        <v>1</v>
      </c>
    </row>
    <row r="87" spans="1:11" ht="28.05">
      <c r="A87" s="2" t="s">
        <v>202</v>
      </c>
      <c r="B87" s="3" t="s">
        <v>7</v>
      </c>
      <c r="C87" s="4" t="s">
        <v>203</v>
      </c>
      <c r="D87" s="11" t="s">
        <v>9</v>
      </c>
      <c r="E87" s="3">
        <v>6140101</v>
      </c>
      <c r="F87" s="3" t="s">
        <v>204</v>
      </c>
      <c r="G87" s="3">
        <v>40.619999999999997</v>
      </c>
      <c r="H87" s="19" t="s">
        <v>414</v>
      </c>
      <c r="I87" s="16">
        <f t="shared" si="3"/>
        <v>29.360000000000003</v>
      </c>
      <c r="J87" s="16">
        <v>69.98</v>
      </c>
      <c r="K87" s="14">
        <f>SUMPRODUCT(($E$3:$E$141=E87)*($J$3:$J$141&gt;J87))+1</f>
        <v>2</v>
      </c>
    </row>
    <row r="88" spans="1:11" ht="28.05">
      <c r="A88" s="2" t="s">
        <v>207</v>
      </c>
      <c r="B88" s="3" t="s">
        <v>7</v>
      </c>
      <c r="C88" s="4" t="s">
        <v>203</v>
      </c>
      <c r="D88" s="11" t="s">
        <v>9</v>
      </c>
      <c r="E88" s="3">
        <v>6140101</v>
      </c>
      <c r="F88" s="3" t="s">
        <v>208</v>
      </c>
      <c r="G88" s="3">
        <v>38.099999999999994</v>
      </c>
      <c r="H88" s="19" t="s">
        <v>415</v>
      </c>
      <c r="I88" s="16">
        <f t="shared" si="3"/>
        <v>30.72</v>
      </c>
      <c r="J88" s="16">
        <v>68.819999999999993</v>
      </c>
      <c r="K88" s="14">
        <f>SUMPRODUCT(($E$3:$E$141=E88)*($J$3:$J$141&gt;J88))+1</f>
        <v>3</v>
      </c>
    </row>
    <row r="89" spans="1:11" ht="28.05">
      <c r="A89" s="2" t="s">
        <v>209</v>
      </c>
      <c r="B89" s="3" t="s">
        <v>7</v>
      </c>
      <c r="C89" s="4" t="s">
        <v>210</v>
      </c>
      <c r="D89" s="11" t="s">
        <v>66</v>
      </c>
      <c r="E89" s="3">
        <v>6140201</v>
      </c>
      <c r="F89" s="3" t="s">
        <v>211</v>
      </c>
      <c r="G89" s="3">
        <v>40.559999999999995</v>
      </c>
      <c r="H89" s="19" t="s">
        <v>416</v>
      </c>
      <c r="I89" s="16">
        <f t="shared" si="3"/>
        <v>30.480000000000004</v>
      </c>
      <c r="J89" s="16">
        <v>71.039999999999992</v>
      </c>
      <c r="K89" s="14">
        <f>SUMPRODUCT(($E$3:$E$141=E89)*($J$3:$J$141&gt;J89))+1</f>
        <v>1</v>
      </c>
    </row>
    <row r="90" spans="1:11" ht="28.05">
      <c r="A90" s="2" t="s">
        <v>212</v>
      </c>
      <c r="B90" s="3" t="s">
        <v>12</v>
      </c>
      <c r="C90" s="4" t="s">
        <v>210</v>
      </c>
      <c r="D90" s="11" t="s">
        <v>66</v>
      </c>
      <c r="E90" s="3">
        <v>6140201</v>
      </c>
      <c r="F90" s="3" t="s">
        <v>213</v>
      </c>
      <c r="G90" s="3">
        <v>37.739999999999995</v>
      </c>
      <c r="H90" s="19" t="s">
        <v>417</v>
      </c>
      <c r="I90" s="16">
        <f t="shared" si="3"/>
        <v>30</v>
      </c>
      <c r="J90" s="16">
        <v>67.739999999999995</v>
      </c>
      <c r="K90" s="14">
        <f>SUMPRODUCT(($E$3:$E$141=E90)*($J$3:$J$141&gt;J90))+1</f>
        <v>2</v>
      </c>
    </row>
    <row r="91" spans="1:11" ht="28.05">
      <c r="A91" s="2" t="s">
        <v>214</v>
      </c>
      <c r="B91" s="3" t="s">
        <v>7</v>
      </c>
      <c r="C91" s="4" t="s">
        <v>210</v>
      </c>
      <c r="D91" s="11" t="s">
        <v>66</v>
      </c>
      <c r="E91" s="3">
        <v>6140201</v>
      </c>
      <c r="F91" s="3" t="s">
        <v>215</v>
      </c>
      <c r="G91" s="3">
        <v>32.339999999999996</v>
      </c>
      <c r="H91" s="19" t="s">
        <v>418</v>
      </c>
      <c r="I91" s="16">
        <f t="shared" si="3"/>
        <v>22.72</v>
      </c>
      <c r="J91" s="16">
        <v>55.059999999999995</v>
      </c>
      <c r="K91" s="14">
        <f>SUMPRODUCT(($E$3:$E$141=E91)*($J$3:$J$141&gt;J91))+1</f>
        <v>3</v>
      </c>
    </row>
    <row r="92" spans="1:11" ht="28.05">
      <c r="A92" s="2" t="s">
        <v>222</v>
      </c>
      <c r="B92" s="3" t="s">
        <v>12</v>
      </c>
      <c r="C92" s="4" t="s">
        <v>217</v>
      </c>
      <c r="D92" s="11" t="s">
        <v>218</v>
      </c>
      <c r="E92" s="3">
        <v>6150101</v>
      </c>
      <c r="F92" s="3" t="s">
        <v>223</v>
      </c>
      <c r="G92" s="3">
        <v>34.020000000000003</v>
      </c>
      <c r="H92" s="19" t="s">
        <v>421</v>
      </c>
      <c r="I92" s="16">
        <f t="shared" si="3"/>
        <v>29.200000000000003</v>
      </c>
      <c r="J92" s="16">
        <v>63.220000000000006</v>
      </c>
      <c r="K92" s="14">
        <f>SUMPRODUCT(($E$3:$E$141=E92)*($J$3:$J$141&gt;J92))+1</f>
        <v>1</v>
      </c>
    </row>
    <row r="93" spans="1:11" ht="28.05">
      <c r="A93" s="2" t="s">
        <v>224</v>
      </c>
      <c r="B93" s="3" t="s">
        <v>12</v>
      </c>
      <c r="C93" s="4" t="s">
        <v>217</v>
      </c>
      <c r="D93" s="11" t="s">
        <v>218</v>
      </c>
      <c r="E93" s="3">
        <v>6150101</v>
      </c>
      <c r="F93" s="3" t="s">
        <v>225</v>
      </c>
      <c r="G93" s="3">
        <v>32.1</v>
      </c>
      <c r="H93" s="19" t="s">
        <v>422</v>
      </c>
      <c r="I93" s="16">
        <f t="shared" si="3"/>
        <v>29.760000000000005</v>
      </c>
      <c r="J93" s="16">
        <v>61.860000000000007</v>
      </c>
      <c r="K93" s="14">
        <f>SUMPRODUCT(($E$3:$E$141=E93)*($J$3:$J$141&gt;J93))+1</f>
        <v>2</v>
      </c>
    </row>
    <row r="94" spans="1:11" ht="28.05">
      <c r="A94" s="2" t="s">
        <v>220</v>
      </c>
      <c r="B94" s="3" t="s">
        <v>7</v>
      </c>
      <c r="C94" s="4" t="s">
        <v>217</v>
      </c>
      <c r="D94" s="11" t="s">
        <v>218</v>
      </c>
      <c r="E94" s="3">
        <v>6150101</v>
      </c>
      <c r="F94" s="3" t="s">
        <v>221</v>
      </c>
      <c r="G94" s="3">
        <v>34.14</v>
      </c>
      <c r="H94" s="19" t="s">
        <v>420</v>
      </c>
      <c r="I94" s="16">
        <f t="shared" si="3"/>
        <v>27.04</v>
      </c>
      <c r="J94" s="16">
        <v>61.18</v>
      </c>
      <c r="K94" s="14">
        <f>SUMPRODUCT(($E$3:$E$141=E94)*($J$3:$J$141&gt;J94))+1</f>
        <v>3</v>
      </c>
    </row>
    <row r="95" spans="1:11" ht="28.05">
      <c r="A95" s="2" t="s">
        <v>226</v>
      </c>
      <c r="B95" s="3" t="s">
        <v>7</v>
      </c>
      <c r="C95" s="4" t="s">
        <v>217</v>
      </c>
      <c r="D95" s="11" t="s">
        <v>218</v>
      </c>
      <c r="E95" s="3">
        <v>6150101</v>
      </c>
      <c r="F95" s="3" t="s">
        <v>227</v>
      </c>
      <c r="G95" s="3">
        <v>31.139999999999997</v>
      </c>
      <c r="H95" s="19" t="s">
        <v>423</v>
      </c>
      <c r="I95" s="16">
        <f t="shared" si="3"/>
        <v>28.480000000000004</v>
      </c>
      <c r="J95" s="16">
        <v>59.620000000000005</v>
      </c>
      <c r="K95" s="14">
        <f>SUMPRODUCT(($E$3:$E$141=E95)*($J$3:$J$141&gt;J95))+1</f>
        <v>4</v>
      </c>
    </row>
    <row r="96" spans="1:11" ht="28.05">
      <c r="A96" s="5" t="s">
        <v>228</v>
      </c>
      <c r="B96" s="5" t="s">
        <v>12</v>
      </c>
      <c r="C96" s="6" t="s">
        <v>217</v>
      </c>
      <c r="D96" s="11" t="s">
        <v>218</v>
      </c>
      <c r="E96" s="3">
        <v>6150101</v>
      </c>
      <c r="F96" s="3" t="s">
        <v>229</v>
      </c>
      <c r="G96" s="3">
        <v>27.179999999999996</v>
      </c>
      <c r="H96" s="19" t="s">
        <v>424</v>
      </c>
      <c r="I96" s="16">
        <f t="shared" si="3"/>
        <v>26.880000000000003</v>
      </c>
      <c r="J96" s="16">
        <v>54.06</v>
      </c>
      <c r="K96" s="14">
        <f>SUMPRODUCT(($E$3:$E$141=E96)*($J$3:$J$141&gt;J96))+1</f>
        <v>5</v>
      </c>
    </row>
    <row r="97" spans="1:11" ht="28.05">
      <c r="A97" s="2" t="s">
        <v>216</v>
      </c>
      <c r="B97" s="3" t="s">
        <v>12</v>
      </c>
      <c r="C97" s="4" t="s">
        <v>217</v>
      </c>
      <c r="D97" s="11" t="s">
        <v>218</v>
      </c>
      <c r="E97" s="3">
        <v>6150101</v>
      </c>
      <c r="F97" s="3" t="s">
        <v>219</v>
      </c>
      <c r="G97" s="3">
        <v>40.26</v>
      </c>
      <c r="H97" s="19" t="s">
        <v>419</v>
      </c>
      <c r="I97" s="16"/>
      <c r="J97" s="16"/>
      <c r="K97" s="14"/>
    </row>
    <row r="98" spans="1:11" ht="28.05">
      <c r="A98" s="2" t="s">
        <v>230</v>
      </c>
      <c r="B98" s="3" t="s">
        <v>12</v>
      </c>
      <c r="C98" s="4" t="s">
        <v>217</v>
      </c>
      <c r="D98" s="11" t="s">
        <v>231</v>
      </c>
      <c r="E98" s="3">
        <v>6150103</v>
      </c>
      <c r="F98" s="3" t="s">
        <v>232</v>
      </c>
      <c r="G98" s="3">
        <v>33.9</v>
      </c>
      <c r="H98" s="19" t="s">
        <v>425</v>
      </c>
      <c r="I98" s="16">
        <f t="shared" ref="I98:I136" si="4">H98*40%</f>
        <v>28.960000000000004</v>
      </c>
      <c r="J98" s="16">
        <v>62.86</v>
      </c>
      <c r="K98" s="14">
        <f>SUMPRODUCT(($E$3:$E$141=E98)*($J$3:$J$141&gt;J98))+1</f>
        <v>1</v>
      </c>
    </row>
    <row r="99" spans="1:11" ht="28.05" customHeight="1">
      <c r="A99" s="2" t="s">
        <v>233</v>
      </c>
      <c r="B99" s="3" t="s">
        <v>12</v>
      </c>
      <c r="C99" s="4" t="s">
        <v>234</v>
      </c>
      <c r="D99" s="11" t="s">
        <v>235</v>
      </c>
      <c r="E99" s="3">
        <v>6150201</v>
      </c>
      <c r="F99" s="3" t="s">
        <v>236</v>
      </c>
      <c r="G99" s="3">
        <v>36.659999999999997</v>
      </c>
      <c r="H99" s="19" t="s">
        <v>426</v>
      </c>
      <c r="I99" s="16">
        <f t="shared" si="4"/>
        <v>27.84</v>
      </c>
      <c r="J99" s="16">
        <v>64.5</v>
      </c>
      <c r="K99" s="14">
        <f>SUMPRODUCT(($E$3:$E$141=E99)*($J$3:$J$141&gt;J99))+1</f>
        <v>1</v>
      </c>
    </row>
    <row r="100" spans="1:11" ht="28.05" customHeight="1">
      <c r="A100" s="2" t="s">
        <v>237</v>
      </c>
      <c r="B100" s="3" t="s">
        <v>12</v>
      </c>
      <c r="C100" s="4" t="s">
        <v>234</v>
      </c>
      <c r="D100" s="11" t="s">
        <v>235</v>
      </c>
      <c r="E100" s="3">
        <v>6150201</v>
      </c>
      <c r="F100" s="3" t="s">
        <v>238</v>
      </c>
      <c r="G100" s="3">
        <v>30.720000000000002</v>
      </c>
      <c r="H100" s="19" t="s">
        <v>427</v>
      </c>
      <c r="I100" s="16">
        <f t="shared" si="4"/>
        <v>27.760000000000005</v>
      </c>
      <c r="J100" s="16">
        <v>58.480000000000004</v>
      </c>
      <c r="K100" s="14">
        <f>SUMPRODUCT(($E$3:$E$141=E100)*($J$3:$J$141&gt;J100))+1</f>
        <v>2</v>
      </c>
    </row>
    <row r="101" spans="1:11" ht="28.05" customHeight="1">
      <c r="A101" s="2" t="s">
        <v>241</v>
      </c>
      <c r="B101" s="3" t="s">
        <v>12</v>
      </c>
      <c r="C101" s="4" t="s">
        <v>234</v>
      </c>
      <c r="D101" s="11" t="s">
        <v>235</v>
      </c>
      <c r="E101" s="3">
        <v>6150201</v>
      </c>
      <c r="F101" s="3" t="s">
        <v>242</v>
      </c>
      <c r="G101" s="3">
        <v>28.799999999999997</v>
      </c>
      <c r="H101" s="19" t="s">
        <v>391</v>
      </c>
      <c r="I101" s="16">
        <f t="shared" si="4"/>
        <v>29.28</v>
      </c>
      <c r="J101" s="16">
        <v>58.08</v>
      </c>
      <c r="K101" s="14">
        <f>SUMPRODUCT(($E$3:$E$141=E101)*($J$3:$J$141&gt;J101))+1</f>
        <v>3</v>
      </c>
    </row>
    <row r="102" spans="1:11" ht="28.05" customHeight="1">
      <c r="A102" s="2" t="s">
        <v>239</v>
      </c>
      <c r="B102" s="3" t="s">
        <v>12</v>
      </c>
      <c r="C102" s="4" t="s">
        <v>234</v>
      </c>
      <c r="D102" s="11" t="s">
        <v>235</v>
      </c>
      <c r="E102" s="3">
        <v>6150201</v>
      </c>
      <c r="F102" s="3" t="s">
        <v>240</v>
      </c>
      <c r="G102" s="3">
        <v>30.36</v>
      </c>
      <c r="H102" s="19" t="s">
        <v>428</v>
      </c>
      <c r="I102" s="16">
        <f t="shared" si="4"/>
        <v>26.8</v>
      </c>
      <c r="J102" s="16">
        <v>57.16</v>
      </c>
      <c r="K102" s="14">
        <f>SUMPRODUCT(($E$3:$E$141=E102)*($J$3:$J$141&gt;J102))+1</f>
        <v>4</v>
      </c>
    </row>
    <row r="103" spans="1:11" ht="28.05" customHeight="1">
      <c r="A103" s="5" t="s">
        <v>243</v>
      </c>
      <c r="B103" s="5" t="s">
        <v>12</v>
      </c>
      <c r="C103" s="6" t="s">
        <v>234</v>
      </c>
      <c r="D103" s="11" t="s">
        <v>235</v>
      </c>
      <c r="E103" s="3">
        <v>6150201</v>
      </c>
      <c r="F103" s="5" t="s">
        <v>244</v>
      </c>
      <c r="G103" s="3">
        <v>27.599999999999998</v>
      </c>
      <c r="H103" s="19" t="s">
        <v>429</v>
      </c>
      <c r="I103" s="16">
        <f t="shared" si="4"/>
        <v>28.32</v>
      </c>
      <c r="J103" s="16">
        <v>55.92</v>
      </c>
      <c r="K103" s="14">
        <f>SUMPRODUCT(($E$3:$E$141=E103)*($J$3:$J$141&gt;J103))+1</f>
        <v>5</v>
      </c>
    </row>
    <row r="104" spans="1:11" ht="28.05" customHeight="1">
      <c r="A104" s="2" t="s">
        <v>245</v>
      </c>
      <c r="B104" s="3" t="s">
        <v>7</v>
      </c>
      <c r="C104" s="4" t="s">
        <v>246</v>
      </c>
      <c r="D104" s="11" t="s">
        <v>247</v>
      </c>
      <c r="E104" s="3">
        <v>6160101</v>
      </c>
      <c r="F104" s="3" t="s">
        <v>248</v>
      </c>
      <c r="G104" s="3">
        <v>41.699999999999996</v>
      </c>
      <c r="H104" s="19" t="s">
        <v>430</v>
      </c>
      <c r="I104" s="16">
        <f t="shared" si="4"/>
        <v>31.28</v>
      </c>
      <c r="J104" s="16">
        <v>72.97999999999999</v>
      </c>
      <c r="K104" s="14">
        <f>SUMPRODUCT(($E$3:$E$141=E104)*($J$3:$J$141&gt;J104))+1</f>
        <v>1</v>
      </c>
    </row>
    <row r="105" spans="1:11" ht="28.05">
      <c r="A105" s="2" t="s">
        <v>249</v>
      </c>
      <c r="B105" s="3" t="s">
        <v>7</v>
      </c>
      <c r="C105" s="4" t="s">
        <v>246</v>
      </c>
      <c r="D105" s="11" t="s">
        <v>247</v>
      </c>
      <c r="E105" s="3">
        <v>6160101</v>
      </c>
      <c r="F105" s="3" t="s">
        <v>250</v>
      </c>
      <c r="G105" s="3">
        <v>40.14</v>
      </c>
      <c r="H105" s="19" t="s">
        <v>389</v>
      </c>
      <c r="I105" s="16">
        <f t="shared" si="4"/>
        <v>31.360000000000003</v>
      </c>
      <c r="J105" s="16">
        <v>71.5</v>
      </c>
      <c r="K105" s="14">
        <f>SUMPRODUCT(($E$3:$E$141=E105)*($J$3:$J$141&gt;J105))+1</f>
        <v>2</v>
      </c>
    </row>
    <row r="106" spans="1:11" ht="28.05">
      <c r="A106" s="2" t="s">
        <v>251</v>
      </c>
      <c r="B106" s="3" t="s">
        <v>7</v>
      </c>
      <c r="C106" s="4" t="s">
        <v>246</v>
      </c>
      <c r="D106" s="11" t="s">
        <v>247</v>
      </c>
      <c r="E106" s="3">
        <v>6160101</v>
      </c>
      <c r="F106" s="3" t="s">
        <v>252</v>
      </c>
      <c r="G106" s="3">
        <v>39.6</v>
      </c>
      <c r="H106" s="19" t="s">
        <v>431</v>
      </c>
      <c r="I106" s="16">
        <f t="shared" si="4"/>
        <v>31.880000000000003</v>
      </c>
      <c r="J106" s="16">
        <v>71.48</v>
      </c>
      <c r="K106" s="14">
        <f>SUMPRODUCT(($E$3:$E$141=E106)*($J$3:$J$141&gt;J106))+1</f>
        <v>3</v>
      </c>
    </row>
    <row r="107" spans="1:11" ht="29.45" customHeight="1">
      <c r="A107" s="2" t="s">
        <v>253</v>
      </c>
      <c r="B107" s="3" t="s">
        <v>7</v>
      </c>
      <c r="C107" s="4" t="s">
        <v>254</v>
      </c>
      <c r="D107" s="11" t="s">
        <v>255</v>
      </c>
      <c r="E107" s="3">
        <v>6170101</v>
      </c>
      <c r="F107" s="3" t="s">
        <v>256</v>
      </c>
      <c r="G107" s="3">
        <v>40.98</v>
      </c>
      <c r="H107" s="19" t="s">
        <v>432</v>
      </c>
      <c r="I107" s="16">
        <f t="shared" si="4"/>
        <v>33.160000000000004</v>
      </c>
      <c r="J107" s="16">
        <v>74.14</v>
      </c>
      <c r="K107" s="14">
        <f>SUMPRODUCT(($E$3:$E$141=E107)*($J$3:$J$141&gt;J107))+1</f>
        <v>1</v>
      </c>
    </row>
    <row r="108" spans="1:11" ht="29.45" customHeight="1">
      <c r="A108" s="2" t="s">
        <v>257</v>
      </c>
      <c r="B108" s="3" t="s">
        <v>7</v>
      </c>
      <c r="C108" s="4" t="s">
        <v>254</v>
      </c>
      <c r="D108" s="11" t="s">
        <v>255</v>
      </c>
      <c r="E108" s="3">
        <v>6170101</v>
      </c>
      <c r="F108" s="3" t="s">
        <v>258</v>
      </c>
      <c r="G108" s="3">
        <v>38.940000000000005</v>
      </c>
      <c r="H108" s="19" t="s">
        <v>387</v>
      </c>
      <c r="I108" s="16">
        <f t="shared" si="4"/>
        <v>31.04</v>
      </c>
      <c r="J108" s="16">
        <v>69.98</v>
      </c>
      <c r="K108" s="14">
        <f>SUMPRODUCT(($E$3:$E$141=E108)*($J$3:$J$141&gt;J108))+1</f>
        <v>2</v>
      </c>
    </row>
    <row r="109" spans="1:11" ht="29.45" customHeight="1">
      <c r="A109" s="2" t="s">
        <v>261</v>
      </c>
      <c r="B109" s="3" t="s">
        <v>12</v>
      </c>
      <c r="C109" s="4" t="s">
        <v>254</v>
      </c>
      <c r="D109" s="11" t="s">
        <v>255</v>
      </c>
      <c r="E109" s="3">
        <v>6170101</v>
      </c>
      <c r="F109" s="3" t="s">
        <v>262</v>
      </c>
      <c r="G109" s="3">
        <v>38.159999999999997</v>
      </c>
      <c r="H109" s="19" t="s">
        <v>434</v>
      </c>
      <c r="I109" s="16">
        <f t="shared" si="4"/>
        <v>29.28</v>
      </c>
      <c r="J109" s="16">
        <v>67.44</v>
      </c>
      <c r="K109" s="14">
        <f>SUMPRODUCT(($E$3:$E$141=E109)*($J$3:$J$141&gt;J109))+1</f>
        <v>3</v>
      </c>
    </row>
    <row r="110" spans="1:11" ht="29.45" customHeight="1">
      <c r="A110" s="2" t="s">
        <v>263</v>
      </c>
      <c r="B110" s="3" t="s">
        <v>7</v>
      </c>
      <c r="C110" s="4" t="s">
        <v>254</v>
      </c>
      <c r="D110" s="11" t="s">
        <v>255</v>
      </c>
      <c r="E110" s="3">
        <v>6170101</v>
      </c>
      <c r="F110" s="3" t="s">
        <v>264</v>
      </c>
      <c r="G110" s="3">
        <v>37.379999999999995</v>
      </c>
      <c r="H110" s="19" t="s">
        <v>435</v>
      </c>
      <c r="I110" s="16">
        <f t="shared" si="4"/>
        <v>29.6</v>
      </c>
      <c r="J110" s="16">
        <v>66.97999999999999</v>
      </c>
      <c r="K110" s="14">
        <f>SUMPRODUCT(($E$3:$E$141=E110)*($J$3:$J$141&gt;J110))+1</f>
        <v>4</v>
      </c>
    </row>
    <row r="111" spans="1:11" ht="29.45" customHeight="1">
      <c r="A111" s="2" t="s">
        <v>265</v>
      </c>
      <c r="B111" s="3" t="s">
        <v>7</v>
      </c>
      <c r="C111" s="4" t="s">
        <v>254</v>
      </c>
      <c r="D111" s="11" t="s">
        <v>255</v>
      </c>
      <c r="E111" s="3">
        <v>6170101</v>
      </c>
      <c r="F111" s="3" t="s">
        <v>266</v>
      </c>
      <c r="G111" s="3">
        <v>37.32</v>
      </c>
      <c r="H111" s="19" t="s">
        <v>436</v>
      </c>
      <c r="I111" s="16">
        <f t="shared" si="4"/>
        <v>29.64</v>
      </c>
      <c r="J111" s="16">
        <v>66.960000000000008</v>
      </c>
      <c r="K111" s="14">
        <f>SUMPRODUCT(($E$3:$E$141=E111)*($J$3:$J$141&gt;J111))+1</f>
        <v>5</v>
      </c>
    </row>
    <row r="112" spans="1:11" ht="29.45" customHeight="1">
      <c r="A112" s="2" t="s">
        <v>259</v>
      </c>
      <c r="B112" s="3" t="s">
        <v>7</v>
      </c>
      <c r="C112" s="4" t="s">
        <v>254</v>
      </c>
      <c r="D112" s="11" t="s">
        <v>255</v>
      </c>
      <c r="E112" s="3">
        <v>6170101</v>
      </c>
      <c r="F112" s="3" t="s">
        <v>260</v>
      </c>
      <c r="G112" s="3">
        <v>38.76</v>
      </c>
      <c r="H112" s="19" t="s">
        <v>433</v>
      </c>
      <c r="I112" s="16">
        <f t="shared" si="4"/>
        <v>27.6</v>
      </c>
      <c r="J112" s="16">
        <v>66.36</v>
      </c>
      <c r="K112" s="14">
        <f>SUMPRODUCT(($E$3:$E$141=E112)*($J$3:$J$141&gt;J112))+1</f>
        <v>6</v>
      </c>
    </row>
    <row r="113" spans="1:11" ht="29.45" customHeight="1">
      <c r="A113" s="2" t="s">
        <v>273</v>
      </c>
      <c r="B113" s="3" t="s">
        <v>12</v>
      </c>
      <c r="C113" s="4" t="s">
        <v>268</v>
      </c>
      <c r="D113" s="11" t="s">
        <v>269</v>
      </c>
      <c r="E113" s="3">
        <v>6180101</v>
      </c>
      <c r="F113" s="3" t="s">
        <v>274</v>
      </c>
      <c r="G113" s="3">
        <v>38.940000000000005</v>
      </c>
      <c r="H113" s="19" t="s">
        <v>438</v>
      </c>
      <c r="I113" s="16">
        <f t="shared" si="4"/>
        <v>32.64</v>
      </c>
      <c r="J113" s="16">
        <v>71.580000000000013</v>
      </c>
      <c r="K113" s="14">
        <f>SUMPRODUCT(($E$3:$E$141=E113)*($J$3:$J$141&gt;J113))+1</f>
        <v>1</v>
      </c>
    </row>
    <row r="114" spans="1:11" ht="29.45" customHeight="1">
      <c r="A114" s="2" t="s">
        <v>271</v>
      </c>
      <c r="B114" s="3" t="s">
        <v>7</v>
      </c>
      <c r="C114" s="4" t="s">
        <v>268</v>
      </c>
      <c r="D114" s="11" t="s">
        <v>269</v>
      </c>
      <c r="E114" s="3">
        <v>6180101</v>
      </c>
      <c r="F114" s="3" t="s">
        <v>272</v>
      </c>
      <c r="G114" s="3">
        <v>39.359999999999992</v>
      </c>
      <c r="H114" s="19" t="s">
        <v>390</v>
      </c>
      <c r="I114" s="16">
        <f t="shared" si="4"/>
        <v>32.160000000000004</v>
      </c>
      <c r="J114" s="16">
        <v>71.52</v>
      </c>
      <c r="K114" s="14">
        <f>SUMPRODUCT(($E$3:$E$141=E114)*($J$3:$J$141&gt;J114))+1</f>
        <v>2</v>
      </c>
    </row>
    <row r="115" spans="1:11" ht="29.45" customHeight="1">
      <c r="A115" s="2" t="s">
        <v>267</v>
      </c>
      <c r="B115" s="3" t="s">
        <v>12</v>
      </c>
      <c r="C115" s="4" t="s">
        <v>268</v>
      </c>
      <c r="D115" s="11" t="s">
        <v>269</v>
      </c>
      <c r="E115" s="3">
        <v>6180101</v>
      </c>
      <c r="F115" s="3" t="s">
        <v>270</v>
      </c>
      <c r="G115" s="3">
        <v>39.42</v>
      </c>
      <c r="H115" s="19" t="s">
        <v>437</v>
      </c>
      <c r="I115" s="16">
        <f t="shared" si="4"/>
        <v>30.24</v>
      </c>
      <c r="J115" s="16">
        <v>69.66</v>
      </c>
      <c r="K115" s="14">
        <f>SUMPRODUCT(($E$3:$E$141=E115)*($J$3:$J$141&gt;J115))+1</f>
        <v>3</v>
      </c>
    </row>
    <row r="116" spans="1:11" ht="29.45" customHeight="1">
      <c r="A116" s="2" t="s">
        <v>275</v>
      </c>
      <c r="B116" s="3" t="s">
        <v>7</v>
      </c>
      <c r="C116" s="4" t="s">
        <v>276</v>
      </c>
      <c r="D116" s="11" t="s">
        <v>43</v>
      </c>
      <c r="E116" s="3">
        <v>6190101</v>
      </c>
      <c r="F116" s="3" t="s">
        <v>277</v>
      </c>
      <c r="G116" s="3">
        <v>46.24</v>
      </c>
      <c r="H116" s="19" t="s">
        <v>439</v>
      </c>
      <c r="I116" s="16">
        <f t="shared" si="4"/>
        <v>30.080000000000002</v>
      </c>
      <c r="J116" s="16">
        <v>76.320000000000007</v>
      </c>
      <c r="K116" s="14">
        <f>SUMPRODUCT(($E$3:$E$141=E116)*($J$3:$J$141&gt;J116))+1</f>
        <v>1</v>
      </c>
    </row>
    <row r="117" spans="1:11" ht="28.05">
      <c r="A117" s="2" t="s">
        <v>278</v>
      </c>
      <c r="B117" s="3" t="s">
        <v>12</v>
      </c>
      <c r="C117" s="4" t="s">
        <v>276</v>
      </c>
      <c r="D117" s="11" t="s">
        <v>43</v>
      </c>
      <c r="E117" s="3">
        <v>6190101</v>
      </c>
      <c r="F117" s="3" t="s">
        <v>279</v>
      </c>
      <c r="G117" s="3">
        <v>43.379999999999995</v>
      </c>
      <c r="H117" s="19" t="s">
        <v>439</v>
      </c>
      <c r="I117" s="16">
        <f t="shared" si="4"/>
        <v>30.080000000000002</v>
      </c>
      <c r="J117" s="16">
        <v>73.459999999999994</v>
      </c>
      <c r="K117" s="14">
        <f>SUMPRODUCT(($E$3:$E$141=E117)*($J$3:$J$141&gt;J117))+1</f>
        <v>2</v>
      </c>
    </row>
    <row r="118" spans="1:11" ht="28.05">
      <c r="A118" s="2" t="s">
        <v>280</v>
      </c>
      <c r="B118" s="3" t="s">
        <v>7</v>
      </c>
      <c r="C118" s="4" t="s">
        <v>276</v>
      </c>
      <c r="D118" s="11" t="s">
        <v>43</v>
      </c>
      <c r="E118" s="3">
        <v>6190101</v>
      </c>
      <c r="F118" s="3" t="s">
        <v>281</v>
      </c>
      <c r="G118" s="3">
        <v>40.199999999999996</v>
      </c>
      <c r="H118" s="19" t="s">
        <v>440</v>
      </c>
      <c r="I118" s="16">
        <f t="shared" si="4"/>
        <v>30.880000000000003</v>
      </c>
      <c r="J118" s="16">
        <v>71.08</v>
      </c>
      <c r="K118" s="14">
        <f>SUMPRODUCT(($E$3:$E$141=E118)*($J$3:$J$141&gt;J118))+1</f>
        <v>3</v>
      </c>
    </row>
    <row r="119" spans="1:11" ht="42.1">
      <c r="A119" s="2" t="s">
        <v>287</v>
      </c>
      <c r="B119" s="3" t="s">
        <v>12</v>
      </c>
      <c r="C119" s="4" t="s">
        <v>283</v>
      </c>
      <c r="D119" s="11" t="s">
        <v>43</v>
      </c>
      <c r="E119" s="3">
        <v>6200101</v>
      </c>
      <c r="F119" s="3" t="s">
        <v>288</v>
      </c>
      <c r="G119" s="3">
        <v>41.1</v>
      </c>
      <c r="H119" s="19" t="s">
        <v>442</v>
      </c>
      <c r="I119" s="16">
        <f t="shared" si="4"/>
        <v>32.4</v>
      </c>
      <c r="J119" s="16">
        <v>73.5</v>
      </c>
      <c r="K119" s="14">
        <f>SUMPRODUCT(($E$3:$E$141=E119)*($J$3:$J$141&gt;J119))+1</f>
        <v>1</v>
      </c>
    </row>
    <row r="120" spans="1:11" ht="42.1">
      <c r="A120" s="2" t="s">
        <v>282</v>
      </c>
      <c r="B120" s="3" t="s">
        <v>7</v>
      </c>
      <c r="C120" s="4" t="s">
        <v>283</v>
      </c>
      <c r="D120" s="11" t="s">
        <v>43</v>
      </c>
      <c r="E120" s="3">
        <v>6200101</v>
      </c>
      <c r="F120" s="3" t="s">
        <v>284</v>
      </c>
      <c r="G120" s="3">
        <v>42.42</v>
      </c>
      <c r="H120" s="19" t="s">
        <v>416</v>
      </c>
      <c r="I120" s="16">
        <f t="shared" si="4"/>
        <v>30.480000000000004</v>
      </c>
      <c r="J120" s="16">
        <v>72.900000000000006</v>
      </c>
      <c r="K120" s="14">
        <f>SUMPRODUCT(($E$3:$E$141=E120)*($J$3:$J$141&gt;J120))+1</f>
        <v>2</v>
      </c>
    </row>
    <row r="121" spans="1:11" ht="42.1">
      <c r="A121" s="2" t="s">
        <v>285</v>
      </c>
      <c r="B121" s="3" t="s">
        <v>12</v>
      </c>
      <c r="C121" s="4" t="s">
        <v>283</v>
      </c>
      <c r="D121" s="11" t="s">
        <v>43</v>
      </c>
      <c r="E121" s="3">
        <v>6200101</v>
      </c>
      <c r="F121" s="3" t="s">
        <v>286</v>
      </c>
      <c r="G121" s="3">
        <v>41.459999999999994</v>
      </c>
      <c r="H121" s="19" t="s">
        <v>441</v>
      </c>
      <c r="I121" s="16">
        <f t="shared" si="4"/>
        <v>28.72</v>
      </c>
      <c r="J121" s="16">
        <v>70.179999999999993</v>
      </c>
      <c r="K121" s="14">
        <f>SUMPRODUCT(($E$3:$E$141=E121)*($J$3:$J$141&gt;J121))+1</f>
        <v>3</v>
      </c>
    </row>
    <row r="122" spans="1:11" ht="28.05">
      <c r="A122" s="2" t="s">
        <v>289</v>
      </c>
      <c r="B122" s="3" t="s">
        <v>7</v>
      </c>
      <c r="C122" s="4" t="s">
        <v>290</v>
      </c>
      <c r="D122" s="11" t="s">
        <v>291</v>
      </c>
      <c r="E122" s="3">
        <v>6200201</v>
      </c>
      <c r="F122" s="3" t="s">
        <v>292</v>
      </c>
      <c r="G122" s="3">
        <v>31.56</v>
      </c>
      <c r="H122" s="19" t="s">
        <v>443</v>
      </c>
      <c r="I122" s="16">
        <f t="shared" si="4"/>
        <v>24.480000000000004</v>
      </c>
      <c r="J122" s="16">
        <v>56.040000000000006</v>
      </c>
      <c r="K122" s="14">
        <f>SUMPRODUCT(($E$3:$E$141=E122)*($J$3:$J$141&gt;J122))+1</f>
        <v>1</v>
      </c>
    </row>
    <row r="123" spans="1:11" ht="28.05">
      <c r="A123" s="2" t="s">
        <v>293</v>
      </c>
      <c r="B123" s="3" t="s">
        <v>7</v>
      </c>
      <c r="C123" s="4" t="s">
        <v>290</v>
      </c>
      <c r="D123" s="11" t="s">
        <v>294</v>
      </c>
      <c r="E123" s="3">
        <v>6200202</v>
      </c>
      <c r="F123" s="3" t="s">
        <v>295</v>
      </c>
      <c r="G123" s="3">
        <v>35.879999999999995</v>
      </c>
      <c r="H123" s="19" t="s">
        <v>403</v>
      </c>
      <c r="I123" s="16">
        <f t="shared" si="4"/>
        <v>29.200000000000003</v>
      </c>
      <c r="J123" s="16">
        <v>65.08</v>
      </c>
      <c r="K123" s="14">
        <f>SUMPRODUCT(($E$3:$E$141=E123)*($J$3:$J$141&gt;J123))+1</f>
        <v>1</v>
      </c>
    </row>
    <row r="124" spans="1:11" ht="28.05">
      <c r="A124" s="2" t="s">
        <v>296</v>
      </c>
      <c r="B124" s="3" t="s">
        <v>7</v>
      </c>
      <c r="C124" s="4" t="s">
        <v>290</v>
      </c>
      <c r="D124" s="11" t="s">
        <v>294</v>
      </c>
      <c r="E124" s="3">
        <v>6200202</v>
      </c>
      <c r="F124" s="3" t="s">
        <v>297</v>
      </c>
      <c r="G124" s="3">
        <v>35.4</v>
      </c>
      <c r="H124" s="19" t="s">
        <v>420</v>
      </c>
      <c r="I124" s="16">
        <f t="shared" si="4"/>
        <v>27.04</v>
      </c>
      <c r="J124" s="16">
        <v>62.44</v>
      </c>
      <c r="K124" s="14">
        <f>SUMPRODUCT(($E$3:$E$141=E124)*($J$3:$J$141&gt;J124))+1</f>
        <v>2</v>
      </c>
    </row>
    <row r="125" spans="1:11" ht="28.05">
      <c r="A125" s="5" t="s">
        <v>298</v>
      </c>
      <c r="B125" s="5" t="s">
        <v>7</v>
      </c>
      <c r="C125" s="6" t="s">
        <v>290</v>
      </c>
      <c r="D125" s="11" t="s">
        <v>294</v>
      </c>
      <c r="E125" s="3">
        <v>6200202</v>
      </c>
      <c r="F125" s="5" t="s">
        <v>299</v>
      </c>
      <c r="G125" s="3">
        <v>33</v>
      </c>
      <c r="H125" s="19" t="s">
        <v>423</v>
      </c>
      <c r="I125" s="16">
        <f t="shared" si="4"/>
        <v>28.480000000000004</v>
      </c>
      <c r="J125" s="16">
        <v>61.480000000000004</v>
      </c>
      <c r="K125" s="14">
        <f>SUMPRODUCT(($E$3:$E$141=E125)*($J$3:$J$141&gt;J125))+1</f>
        <v>3</v>
      </c>
    </row>
    <row r="126" spans="1:11" ht="28.05">
      <c r="A126" s="2" t="s">
        <v>305</v>
      </c>
      <c r="B126" s="3" t="s">
        <v>12</v>
      </c>
      <c r="C126" s="4" t="s">
        <v>301</v>
      </c>
      <c r="D126" s="11" t="s">
        <v>43</v>
      </c>
      <c r="E126" s="3">
        <v>6210101</v>
      </c>
      <c r="F126" s="3" t="s">
        <v>306</v>
      </c>
      <c r="G126" s="3">
        <v>42.54</v>
      </c>
      <c r="H126" s="19" t="s">
        <v>394</v>
      </c>
      <c r="I126" s="16">
        <f t="shared" si="4"/>
        <v>32.72</v>
      </c>
      <c r="J126" s="16">
        <v>75.259999999999991</v>
      </c>
      <c r="K126" s="14">
        <f>SUMPRODUCT(($E$3:$E$141=E126)*($J$3:$J$141&gt;J126))+1</f>
        <v>1</v>
      </c>
    </row>
    <row r="127" spans="1:11" ht="28.05">
      <c r="A127" s="2" t="s">
        <v>300</v>
      </c>
      <c r="B127" s="3" t="s">
        <v>7</v>
      </c>
      <c r="C127" s="4" t="s">
        <v>301</v>
      </c>
      <c r="D127" s="11" t="s">
        <v>43</v>
      </c>
      <c r="E127" s="3">
        <v>6210101</v>
      </c>
      <c r="F127" s="3" t="s">
        <v>302</v>
      </c>
      <c r="G127" s="3">
        <v>44.64</v>
      </c>
      <c r="H127" s="19" t="s">
        <v>403</v>
      </c>
      <c r="I127" s="16">
        <f t="shared" si="4"/>
        <v>29.200000000000003</v>
      </c>
      <c r="J127" s="16">
        <v>73.84</v>
      </c>
      <c r="K127" s="14">
        <f>SUMPRODUCT(($E$3:$E$141=E127)*($J$3:$J$141&gt;J127))+1</f>
        <v>2</v>
      </c>
    </row>
    <row r="128" spans="1:11" ht="28.05">
      <c r="A128" s="2" t="s">
        <v>303</v>
      </c>
      <c r="B128" s="3" t="s">
        <v>12</v>
      </c>
      <c r="C128" s="4" t="s">
        <v>301</v>
      </c>
      <c r="D128" s="11" t="s">
        <v>43</v>
      </c>
      <c r="E128" s="3">
        <v>6210101</v>
      </c>
      <c r="F128" s="3" t="s">
        <v>304</v>
      </c>
      <c r="G128" s="3">
        <v>42.54</v>
      </c>
      <c r="H128" s="19" t="s">
        <v>444</v>
      </c>
      <c r="I128" s="16">
        <f t="shared" si="4"/>
        <v>30.160000000000004</v>
      </c>
      <c r="J128" s="16">
        <v>72.7</v>
      </c>
      <c r="K128" s="14">
        <f>SUMPRODUCT(($E$3:$E$141=E128)*($J$3:$J$141&gt;J128))+1</f>
        <v>3</v>
      </c>
    </row>
    <row r="129" spans="1:11" ht="28.05">
      <c r="A129" s="2" t="s">
        <v>307</v>
      </c>
      <c r="B129" s="3" t="s">
        <v>7</v>
      </c>
      <c r="C129" s="4" t="s">
        <v>308</v>
      </c>
      <c r="D129" s="11" t="s">
        <v>309</v>
      </c>
      <c r="E129" s="3">
        <v>6220101</v>
      </c>
      <c r="F129" s="3" t="s">
        <v>310</v>
      </c>
      <c r="G129" s="3">
        <v>45.779999999999994</v>
      </c>
      <c r="H129" s="19" t="s">
        <v>445</v>
      </c>
      <c r="I129" s="16">
        <f t="shared" si="4"/>
        <v>30.400000000000002</v>
      </c>
      <c r="J129" s="16">
        <v>76.179999999999993</v>
      </c>
      <c r="K129" s="14">
        <f>SUMPRODUCT(($E$3:$E$141=E129)*($J$3:$J$141&gt;J129))+1</f>
        <v>1</v>
      </c>
    </row>
    <row r="130" spans="1:11" ht="28.05">
      <c r="A130" s="2" t="s">
        <v>315</v>
      </c>
      <c r="B130" s="3" t="s">
        <v>7</v>
      </c>
      <c r="C130" s="4" t="s">
        <v>308</v>
      </c>
      <c r="D130" s="11" t="s">
        <v>309</v>
      </c>
      <c r="E130" s="3">
        <v>6220101</v>
      </c>
      <c r="F130" s="3" t="s">
        <v>316</v>
      </c>
      <c r="G130" s="3">
        <v>44.940000000000005</v>
      </c>
      <c r="H130" s="19" t="s">
        <v>411</v>
      </c>
      <c r="I130" s="16">
        <f t="shared" si="4"/>
        <v>30.880000000000003</v>
      </c>
      <c r="J130" s="16">
        <v>75.820000000000007</v>
      </c>
      <c r="K130" s="14">
        <f>SUMPRODUCT(($E$3:$E$141=E130)*($J$3:$J$141&gt;J130))+1</f>
        <v>2</v>
      </c>
    </row>
    <row r="131" spans="1:11" ht="28.05">
      <c r="A131" s="2" t="s">
        <v>311</v>
      </c>
      <c r="B131" s="3" t="s">
        <v>7</v>
      </c>
      <c r="C131" s="4" t="s">
        <v>308</v>
      </c>
      <c r="D131" s="11" t="s">
        <v>309</v>
      </c>
      <c r="E131" s="3">
        <v>6220101</v>
      </c>
      <c r="F131" s="3" t="s">
        <v>312</v>
      </c>
      <c r="G131" s="3">
        <v>45.12</v>
      </c>
      <c r="H131" s="19" t="s">
        <v>405</v>
      </c>
      <c r="I131" s="16">
        <f t="shared" si="4"/>
        <v>30.64</v>
      </c>
      <c r="J131" s="16">
        <v>75.759999999999991</v>
      </c>
      <c r="K131" s="14">
        <f>SUMPRODUCT(($E$3:$E$141=E131)*($J$3:$J$141&gt;J131))+1</f>
        <v>3</v>
      </c>
    </row>
    <row r="132" spans="1:11" ht="28.05">
      <c r="A132" s="2" t="s">
        <v>313</v>
      </c>
      <c r="B132" s="3" t="s">
        <v>7</v>
      </c>
      <c r="C132" s="4" t="s">
        <v>308</v>
      </c>
      <c r="D132" s="11" t="s">
        <v>309</v>
      </c>
      <c r="E132" s="3">
        <v>6220101</v>
      </c>
      <c r="F132" s="3" t="s">
        <v>314</v>
      </c>
      <c r="G132" s="3">
        <v>44.940000000000005</v>
      </c>
      <c r="H132" s="19" t="s">
        <v>446</v>
      </c>
      <c r="I132" s="16">
        <f t="shared" si="4"/>
        <v>29.680000000000003</v>
      </c>
      <c r="J132" s="16">
        <v>74.62</v>
      </c>
      <c r="K132" s="14">
        <f>SUMPRODUCT(($E$3:$E$141=E132)*($J$3:$J$141&gt;J132))+1</f>
        <v>4</v>
      </c>
    </row>
    <row r="133" spans="1:11" ht="28.05">
      <c r="A133" s="2" t="s">
        <v>319</v>
      </c>
      <c r="B133" s="3" t="s">
        <v>7</v>
      </c>
      <c r="C133" s="4" t="s">
        <v>308</v>
      </c>
      <c r="D133" s="11" t="s">
        <v>309</v>
      </c>
      <c r="E133" s="3">
        <v>6220101</v>
      </c>
      <c r="F133" s="3" t="s">
        <v>320</v>
      </c>
      <c r="G133" s="3">
        <v>42.36</v>
      </c>
      <c r="H133" s="19" t="s">
        <v>447</v>
      </c>
      <c r="I133" s="16">
        <f t="shared" si="4"/>
        <v>30.64</v>
      </c>
      <c r="J133" s="16">
        <v>73</v>
      </c>
      <c r="K133" s="14">
        <f>SUMPRODUCT(($E$3:$E$141=E133)*($J$3:$J$141&gt;J133))+1</f>
        <v>5</v>
      </c>
    </row>
    <row r="134" spans="1:11" ht="28.05">
      <c r="A134" s="2" t="s">
        <v>321</v>
      </c>
      <c r="B134" s="3" t="s">
        <v>7</v>
      </c>
      <c r="C134" s="4" t="s">
        <v>308</v>
      </c>
      <c r="D134" s="11" t="s">
        <v>309</v>
      </c>
      <c r="E134" s="3">
        <v>6220101</v>
      </c>
      <c r="F134" s="3" t="s">
        <v>322</v>
      </c>
      <c r="G134" s="3">
        <v>42.3</v>
      </c>
      <c r="H134" s="19" t="s">
        <v>416</v>
      </c>
      <c r="I134" s="16">
        <f t="shared" si="4"/>
        <v>30.480000000000004</v>
      </c>
      <c r="J134" s="16">
        <v>72.78</v>
      </c>
      <c r="K134" s="14">
        <f>SUMPRODUCT(($E$3:$E$141=E134)*($J$3:$J$141&gt;J134))+1</f>
        <v>6</v>
      </c>
    </row>
    <row r="135" spans="1:11" ht="28.05">
      <c r="A135" s="3" t="s">
        <v>327</v>
      </c>
      <c r="B135" s="3" t="s">
        <v>7</v>
      </c>
      <c r="C135" s="11" t="s">
        <v>308</v>
      </c>
      <c r="D135" s="11" t="s">
        <v>309</v>
      </c>
      <c r="E135" s="3">
        <v>6220101</v>
      </c>
      <c r="F135" s="5" t="s">
        <v>328</v>
      </c>
      <c r="G135" s="3">
        <v>41.22</v>
      </c>
      <c r="H135" s="19" t="s">
        <v>448</v>
      </c>
      <c r="I135" s="16">
        <f t="shared" si="4"/>
        <v>31.28</v>
      </c>
      <c r="J135" s="16">
        <v>72.5</v>
      </c>
      <c r="K135" s="14">
        <f>SUMPRODUCT(($E$3:$E$141=E135)*($J$3:$J$141&gt;J135))+1</f>
        <v>7</v>
      </c>
    </row>
    <row r="136" spans="1:11" ht="28.05">
      <c r="A136" s="2" t="s">
        <v>317</v>
      </c>
      <c r="B136" s="3" t="s">
        <v>7</v>
      </c>
      <c r="C136" s="4" t="s">
        <v>308</v>
      </c>
      <c r="D136" s="11" t="s">
        <v>309</v>
      </c>
      <c r="E136" s="3">
        <v>6220101</v>
      </c>
      <c r="F136" s="3" t="s">
        <v>318</v>
      </c>
      <c r="G136" s="3">
        <v>43.08</v>
      </c>
      <c r="H136" s="19" t="s">
        <v>412</v>
      </c>
      <c r="I136" s="16">
        <f t="shared" si="4"/>
        <v>29.12</v>
      </c>
      <c r="J136" s="16">
        <v>72.2</v>
      </c>
      <c r="K136" s="14">
        <f>SUMPRODUCT(($E$3:$E$141=E136)*($J$3:$J$141&gt;J136))+1</f>
        <v>8</v>
      </c>
    </row>
    <row r="137" spans="1:11" ht="28.05">
      <c r="A137" s="3" t="s">
        <v>325</v>
      </c>
      <c r="B137" s="3" t="s">
        <v>7</v>
      </c>
      <c r="C137" s="11" t="s">
        <v>308</v>
      </c>
      <c r="D137" s="11" t="s">
        <v>309</v>
      </c>
      <c r="E137" s="3">
        <v>6220101</v>
      </c>
      <c r="F137" s="5" t="s">
        <v>326</v>
      </c>
      <c r="G137" s="3">
        <v>41.22</v>
      </c>
      <c r="H137" s="19" t="s">
        <v>419</v>
      </c>
      <c r="I137" s="16"/>
      <c r="J137" s="16"/>
      <c r="K137" s="14"/>
    </row>
    <row r="138" spans="1:11" ht="28.05">
      <c r="A138" s="2" t="s">
        <v>323</v>
      </c>
      <c r="B138" s="3" t="s">
        <v>7</v>
      </c>
      <c r="C138" s="4" t="s">
        <v>308</v>
      </c>
      <c r="D138" s="11" t="s">
        <v>309</v>
      </c>
      <c r="E138" s="3">
        <v>6220101</v>
      </c>
      <c r="F138" s="3" t="s">
        <v>324</v>
      </c>
      <c r="G138" s="3">
        <v>41.66</v>
      </c>
      <c r="H138" s="19" t="s">
        <v>419</v>
      </c>
      <c r="I138" s="16"/>
      <c r="J138" s="16"/>
      <c r="K138" s="14"/>
    </row>
    <row r="139" spans="1:11" ht="28.55" customHeight="1">
      <c r="A139" s="2" t="s">
        <v>329</v>
      </c>
      <c r="B139" s="3" t="s">
        <v>12</v>
      </c>
      <c r="C139" s="4" t="s">
        <v>330</v>
      </c>
      <c r="D139" s="11" t="s">
        <v>331</v>
      </c>
      <c r="E139" s="3">
        <v>6230101</v>
      </c>
      <c r="F139" s="3" t="s">
        <v>332</v>
      </c>
      <c r="G139" s="3">
        <v>44.339999999999996</v>
      </c>
      <c r="H139" s="19" t="s">
        <v>435</v>
      </c>
      <c r="I139" s="16">
        <f>H139*40%</f>
        <v>29.6</v>
      </c>
      <c r="J139" s="16">
        <v>73.94</v>
      </c>
      <c r="K139" s="14">
        <f>SUMPRODUCT(($E$3:$E$141=E139)*($J$3:$J$141&gt;J139))+1</f>
        <v>1</v>
      </c>
    </row>
    <row r="140" spans="1:11" ht="28.55" customHeight="1">
      <c r="A140" s="2" t="s">
        <v>335</v>
      </c>
      <c r="B140" s="3" t="s">
        <v>7</v>
      </c>
      <c r="C140" s="4" t="s">
        <v>330</v>
      </c>
      <c r="D140" s="11" t="s">
        <v>331</v>
      </c>
      <c r="E140" s="3">
        <v>6230101</v>
      </c>
      <c r="F140" s="3" t="s">
        <v>336</v>
      </c>
      <c r="G140" s="3">
        <v>41.88</v>
      </c>
      <c r="H140" s="19" t="s">
        <v>397</v>
      </c>
      <c r="I140" s="16">
        <f>H140*40%</f>
        <v>30.960000000000004</v>
      </c>
      <c r="J140" s="16">
        <v>72.84</v>
      </c>
      <c r="K140" s="14">
        <f>SUMPRODUCT(($E$3:$E$141=E140)*($J$3:$J$141&gt;J140))+1</f>
        <v>2</v>
      </c>
    </row>
    <row r="141" spans="1:11" ht="28.55" customHeight="1">
      <c r="A141" s="2" t="s">
        <v>333</v>
      </c>
      <c r="B141" s="3" t="s">
        <v>7</v>
      </c>
      <c r="C141" s="4" t="s">
        <v>330</v>
      </c>
      <c r="D141" s="11" t="s">
        <v>331</v>
      </c>
      <c r="E141" s="3">
        <v>6230101</v>
      </c>
      <c r="F141" s="3" t="s">
        <v>334</v>
      </c>
      <c r="G141" s="3">
        <v>43.5</v>
      </c>
      <c r="H141" s="19" t="s">
        <v>449</v>
      </c>
      <c r="I141" s="16">
        <f>H141*40%</f>
        <v>27.84</v>
      </c>
      <c r="J141" s="16">
        <v>71.34</v>
      </c>
      <c r="K141" s="14">
        <f>SUMPRODUCT(($E$3:$E$141=E141)*($J$3:$J$141&gt;J141))+1</f>
        <v>3</v>
      </c>
    </row>
  </sheetData>
  <autoFilter ref="A2:K141"/>
  <sortState ref="A3:T141">
    <sortCondition ref="E3:E141"/>
    <sortCondition descending="1" ref="J3:J141"/>
  </sortState>
  <mergeCells count="1">
    <mergeCell ref="A1:K1"/>
  </mergeCells>
  <phoneticPr fontId="2" type="noConversion"/>
  <conditionalFormatting sqref="A3:A1048576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</vt:lpstr>
      <vt:lpstr>排名!Print_Titles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2019-12-31T00:54:33Z</dcterms:modified>
</cp:coreProperties>
</file>