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Sheet1" sheetId="1" r:id="rId1"/>
    <sheet name="Sheet2" sheetId="2" r:id="rId2"/>
    <sheet name="Sheet3" sheetId="3" r:id="rId3"/>
  </sheets>
  <definedNames/>
  <calcPr calcMode="manual" fullCalcOnLoad="1"/>
</workbook>
</file>

<file path=xl/sharedStrings.xml><?xml version="1.0" encoding="utf-8"?>
<sst xmlns="http://schemas.openxmlformats.org/spreadsheetml/2006/main" count="222" uniqueCount="114">
  <si>
    <t>2019年下半年仁寿县公开考试招聘中小学教师面试递补资格复审人员名单</t>
  </si>
  <si>
    <t>序号</t>
  </si>
  <si>
    <t>姓名</t>
  </si>
  <si>
    <t>性别</t>
  </si>
  <si>
    <t>招聘单位</t>
  </si>
  <si>
    <t>岗位名称</t>
  </si>
  <si>
    <t>岗位代码</t>
  </si>
  <si>
    <t>准考证号</t>
  </si>
  <si>
    <t>笔试卷面成绩</t>
  </si>
  <si>
    <t>政策性加分</t>
  </si>
  <si>
    <t>笔试折合成绩</t>
  </si>
  <si>
    <t>岗位排名</t>
  </si>
  <si>
    <t>陈姝钰</t>
  </si>
  <si>
    <t>女</t>
  </si>
  <si>
    <t xml:space="preserve">仁寿县鳌峰初级中学(1名)
仁寿县城北实验初级中学(1名)
仁寿县宝飞镇初级中学校(1名)
</t>
  </si>
  <si>
    <t>初中地理教师</t>
  </si>
  <si>
    <t>190312001</t>
  </si>
  <si>
    <t>1275120033720</t>
  </si>
  <si>
    <t>施婷</t>
  </si>
  <si>
    <t xml:space="preserve">仁寿县鳌峰初级中学(1名)
仁寿县城北实验初级中学(1名)
仁寿县宝飞镇初级中学校(2名)
</t>
  </si>
  <si>
    <t>1275120033824</t>
  </si>
  <si>
    <t>李鑫</t>
  </si>
  <si>
    <t>男</t>
  </si>
  <si>
    <t xml:space="preserve">仁寿县鳌峰初级中学(2名)
仁寿县城北实验初级中学(1名)
仁寿县景贤乡九年制学校(初中部)(1名)
</t>
  </si>
  <si>
    <t>初中历史教师</t>
  </si>
  <si>
    <t>190312002</t>
  </si>
  <si>
    <t>1275120033901</t>
  </si>
  <si>
    <t>杨玉兰</t>
  </si>
  <si>
    <t>1275120033917</t>
  </si>
  <si>
    <t>周志慧</t>
  </si>
  <si>
    <t>1275120033918</t>
  </si>
  <si>
    <t>汪建辉</t>
  </si>
  <si>
    <t>1275120033826</t>
  </si>
  <si>
    <t>曾妮</t>
  </si>
  <si>
    <t>1275120033904</t>
  </si>
  <si>
    <t>田妤洁</t>
  </si>
  <si>
    <t>四川省仁寿县龙正中学(1名)</t>
  </si>
  <si>
    <t>高中数学教师</t>
  </si>
  <si>
    <t>190312004</t>
  </si>
  <si>
    <t>1275120034101</t>
  </si>
  <si>
    <t>曾萱</t>
  </si>
  <si>
    <t>仁寿县文宫镇中心小学(1名)
仁寿县大化镇小学校(1名)
仁寿县藕塘乡中心小学校(1名)
仁寿县城堰乡中心小学校(1名)
仁寿县中农镇小学校(1名)
仁寿县禄加镇中心小学(1名)
仁寿县宝飞镇小学校(1名)
仁寿县黑龙滩镇杨柳小学校(1名)
仁寿县汪洋镇中心小学(1名)
仁寿县汪洋镇八一小学校(1名)
仁寿县四公镇永宁九年制学校(小学部)(1名)
仁寿县松峰乡九年制学校(小学部)(1名)</t>
  </si>
  <si>
    <t>小学数学教师</t>
  </si>
  <si>
    <t>1275120034422</t>
  </si>
  <si>
    <t>刘雯</t>
  </si>
  <si>
    <t>1275120034610</t>
  </si>
  <si>
    <t>补婷婷</t>
  </si>
  <si>
    <t>1275120035016</t>
  </si>
  <si>
    <t>黄庆</t>
  </si>
  <si>
    <t>1275120040206</t>
  </si>
  <si>
    <t>姜贵明</t>
  </si>
  <si>
    <t>1275120040208</t>
  </si>
  <si>
    <t>郑春霞</t>
  </si>
  <si>
    <t>仁寿县城北实验初级中学(1名)
仁寿县北斗镇初级中学(1名)</t>
  </si>
  <si>
    <t>初中物理教师</t>
  </si>
  <si>
    <t>190312007</t>
  </si>
  <si>
    <t>1275120040727</t>
  </si>
  <si>
    <t>蔡雯</t>
  </si>
  <si>
    <t>仁寿县城北实验初级中学(1名)
仁寿县北斗镇初级中学(2名)</t>
  </si>
  <si>
    <t>1275120040730</t>
  </si>
  <si>
    <t>李素梅</t>
  </si>
  <si>
    <t>仁寿县城北实验初级中学(1名)
仁寿县北斗镇初级中学(3名)</t>
  </si>
  <si>
    <t>1275120040729</t>
  </si>
  <si>
    <t>唐婷</t>
  </si>
  <si>
    <t>四川省仁寿第二中学(1名)
四川省仁寿县龙正中学(1名)</t>
  </si>
  <si>
    <t>高中物理教师</t>
  </si>
  <si>
    <t>190312008</t>
  </si>
  <si>
    <t>1275120040809</t>
  </si>
  <si>
    <t>孙榕</t>
  </si>
  <si>
    <t>1275120040813</t>
  </si>
  <si>
    <t>谭金秀</t>
  </si>
  <si>
    <t>仁寿县河口乡九年制学校(初中部)(1名)
仁寿县四公镇九年制学校(初中部)(1名)
仁寿县松峰乡九年制学校(初中部)(1名)
仁寿县曹家镇谢山九年制学校(初中部)(1名)</t>
  </si>
  <si>
    <t>初中语文教师</t>
  </si>
  <si>
    <t>190312012</t>
  </si>
  <si>
    <t>1275120042422</t>
  </si>
  <si>
    <t>王世婷</t>
  </si>
  <si>
    <t>1275120042502</t>
  </si>
  <si>
    <t>郑宗见</t>
  </si>
  <si>
    <t xml:space="preserve">仁寿县城北小学校(6名)
仁寿县文林镇东方红小学校(4名)
仁寿县文林镇第二小学(3名)
仁寿县文林镇第三小学(2名)
仁寿师范附属小学(2名)
仁寿县文林镇第一小学(1名)
</t>
  </si>
  <si>
    <t>小学语文教师</t>
  </si>
  <si>
    <t>190312014</t>
  </si>
  <si>
    <t>1275120042602</t>
  </si>
  <si>
    <t>冉熹毅</t>
  </si>
  <si>
    <t>1275120042717</t>
  </si>
  <si>
    <t>罗琳</t>
  </si>
  <si>
    <t>1275120042724</t>
  </si>
  <si>
    <t>唐雪峰</t>
  </si>
  <si>
    <t>1275120042830</t>
  </si>
  <si>
    <t>彭玉莲</t>
  </si>
  <si>
    <t>1275120042912</t>
  </si>
  <si>
    <t>胡颖</t>
  </si>
  <si>
    <t>1275120042616</t>
  </si>
  <si>
    <t>郭思静</t>
  </si>
  <si>
    <t>1275120042623</t>
  </si>
  <si>
    <t>张静雯</t>
  </si>
  <si>
    <t>1275120042629</t>
  </si>
  <si>
    <t>佘铃铃</t>
  </si>
  <si>
    <t>1275120042615</t>
  </si>
  <si>
    <t>杨雁茜</t>
  </si>
  <si>
    <t>1275120042917</t>
  </si>
  <si>
    <t>文孟</t>
  </si>
  <si>
    <t>仁寿县禄加镇中心小学(2名)
仁寿县文宫镇中心小学(1名)
仁寿县大化镇小学校(1名)
仁寿县藕塘乡中心小学校(1名)
仁寿县城堰乡中心小学校(1名)
仁寿县中农镇小学校(1名)
仁寿县宝飞镇小学校(1名)
仁寿县天峨镇九年制学校(小学部)(1名)
仁寿县识经镇白凤九年制学校(小学部)(1名)
仁寿县黑龙滩镇杨柳小学校(1名)
仁寿县汪洋镇中心小学(1名)
仁寿县汪洋镇八一小学校(1名)
仁寿县松峰乡九年制学校(小学部)(1名)
仁寿县松峰乡大联九年制学校(小学部)(1名)</t>
  </si>
  <si>
    <t>190312015</t>
  </si>
  <si>
    <t>1275120043514</t>
  </si>
  <si>
    <t>张琴</t>
  </si>
  <si>
    <t>1275120043602</t>
  </si>
  <si>
    <t>张钰琳</t>
  </si>
  <si>
    <t>1275120044106</t>
  </si>
  <si>
    <t>张彬黎</t>
  </si>
  <si>
    <t>1275120044530</t>
  </si>
  <si>
    <t>孟春贵</t>
  </si>
  <si>
    <t>1275120044703</t>
  </si>
  <si>
    <t>王宇萍</t>
  </si>
  <si>
    <t>1275120046114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</si>
</sst>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2"/>
      <color indexed="8"/>
      <name val="仿宋"/>
      <family val="3"/>
    </font>
    <font>
      <b/>
      <sz val="12"/>
      <color indexed="8"/>
      <name val="仿宋"/>
      <family val="3"/>
    </font>
    <font>
      <b/>
      <sz val="20"/>
      <color indexed="8"/>
      <name val="仿宋"/>
      <family val="3"/>
    </font>
    <font>
      <b/>
      <sz val="11"/>
      <color indexed="8"/>
      <name val="仿宋"/>
      <family val="3"/>
    </font>
    <font>
      <sz val="11"/>
      <color indexed="8"/>
      <name val="宋体"/>
      <family val="0"/>
    </font>
    <font>
      <sz val="11"/>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b/>
      <sz val="12"/>
      <color theme="1"/>
      <name val="仿宋"/>
      <family val="3"/>
    </font>
    <font>
      <b/>
      <sz val="20"/>
      <color theme="1"/>
      <name val="仿宋"/>
      <family val="3"/>
    </font>
    <font>
      <b/>
      <sz val="11"/>
      <color theme="1"/>
      <name val="仿宋"/>
      <family val="3"/>
    </font>
    <font>
      <sz val="11"/>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2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zoomScaleSheetLayoutView="100" workbookViewId="0" topLeftCell="A1">
      <selection activeCell="L2" sqref="L2"/>
    </sheetView>
  </sheetViews>
  <sheetFormatPr defaultColWidth="8.00390625" defaultRowHeight="14.25"/>
  <cols>
    <col min="1" max="1" width="5.375" style="1" customWidth="1"/>
    <col min="2" max="2" width="8.00390625" style="1" customWidth="1"/>
    <col min="3" max="3" width="4.875" style="1" customWidth="1"/>
    <col min="4" max="4" width="43.00390625" style="3" customWidth="1"/>
    <col min="5" max="5" width="14.50390625" style="3" customWidth="1"/>
    <col min="6" max="6" width="10.625" style="1" customWidth="1"/>
    <col min="7" max="7" width="15.125" style="1" customWidth="1"/>
    <col min="8" max="8" width="8.00390625" style="1" customWidth="1"/>
    <col min="9" max="9" width="7.625" style="1" customWidth="1"/>
    <col min="10" max="10" width="8.00390625" style="1" customWidth="1"/>
    <col min="11" max="11" width="5.625" style="1" customWidth="1"/>
    <col min="12" max="16384" width="8.00390625" style="1" customWidth="1"/>
  </cols>
  <sheetData>
    <row r="1" spans="1:11" s="1" customFormat="1" ht="25.5">
      <c r="A1" s="4" t="s">
        <v>0</v>
      </c>
      <c r="B1" s="4"/>
      <c r="C1" s="4"/>
      <c r="D1" s="5"/>
      <c r="E1" s="5"/>
      <c r="F1" s="4"/>
      <c r="G1" s="4"/>
      <c r="H1" s="4"/>
      <c r="I1" s="4"/>
      <c r="J1" s="4"/>
      <c r="K1" s="4"/>
    </row>
    <row r="2" spans="1:11" s="2" customFormat="1" ht="39" customHeight="1">
      <c r="A2" s="6" t="s">
        <v>1</v>
      </c>
      <c r="B2" s="6" t="s">
        <v>2</v>
      </c>
      <c r="C2" s="6" t="s">
        <v>3</v>
      </c>
      <c r="D2" s="6" t="s">
        <v>4</v>
      </c>
      <c r="E2" s="6" t="s">
        <v>5</v>
      </c>
      <c r="F2" s="6" t="s">
        <v>6</v>
      </c>
      <c r="G2" s="6" t="s">
        <v>7</v>
      </c>
      <c r="H2" s="6" t="s">
        <v>8</v>
      </c>
      <c r="I2" s="6" t="s">
        <v>9</v>
      </c>
      <c r="J2" s="6" t="s">
        <v>10</v>
      </c>
      <c r="K2" s="6" t="s">
        <v>11</v>
      </c>
    </row>
    <row r="3" spans="1:11" s="1" customFormat="1" ht="45" customHeight="1">
      <c r="A3" s="7">
        <v>1</v>
      </c>
      <c r="B3" s="8" t="s">
        <v>12</v>
      </c>
      <c r="C3" s="8" t="s">
        <v>13</v>
      </c>
      <c r="D3" s="9" t="s">
        <v>14</v>
      </c>
      <c r="E3" s="8" t="s">
        <v>15</v>
      </c>
      <c r="F3" s="8" t="s">
        <v>16</v>
      </c>
      <c r="G3" s="8" t="s">
        <v>17</v>
      </c>
      <c r="H3" s="10">
        <v>66</v>
      </c>
      <c r="I3" s="10"/>
      <c r="J3" s="10">
        <f aca="true" t="shared" si="0" ref="J3:J15">(H3+I3)/2</f>
        <v>33</v>
      </c>
      <c r="K3" s="10">
        <f>SUMPRODUCT(($H$3:$H$2412=G3)*($K$3:$K$2412&gt;J3))+1</f>
        <v>11</v>
      </c>
    </row>
    <row r="4" spans="1:11" s="1" customFormat="1" ht="45" customHeight="1">
      <c r="A4" s="7">
        <v>2</v>
      </c>
      <c r="B4" s="8" t="s">
        <v>18</v>
      </c>
      <c r="C4" s="8" t="s">
        <v>13</v>
      </c>
      <c r="D4" s="9" t="s">
        <v>19</v>
      </c>
      <c r="E4" s="8" t="s">
        <v>15</v>
      </c>
      <c r="F4" s="10">
        <v>190312001</v>
      </c>
      <c r="G4" s="8" t="s">
        <v>20</v>
      </c>
      <c r="H4" s="10">
        <v>66</v>
      </c>
      <c r="I4" s="10"/>
      <c r="J4" s="10">
        <f t="shared" si="0"/>
        <v>33</v>
      </c>
      <c r="K4" s="10">
        <f>SUMPRODUCT(($H$3:$H$2412=G4)*($K$3:$K$2412&gt;J4))+1</f>
        <v>11</v>
      </c>
    </row>
    <row r="5" spans="1:11" s="1" customFormat="1" ht="45" customHeight="1">
      <c r="A5" s="7">
        <v>3</v>
      </c>
      <c r="B5" s="8" t="s">
        <v>21</v>
      </c>
      <c r="C5" s="8" t="s">
        <v>22</v>
      </c>
      <c r="D5" s="9" t="s">
        <v>23</v>
      </c>
      <c r="E5" s="8" t="s">
        <v>24</v>
      </c>
      <c r="F5" s="8" t="s">
        <v>25</v>
      </c>
      <c r="G5" s="8" t="s">
        <v>26</v>
      </c>
      <c r="H5" s="10">
        <v>59.5</v>
      </c>
      <c r="I5" s="10"/>
      <c r="J5" s="10">
        <f t="shared" si="0"/>
        <v>29.75</v>
      </c>
      <c r="K5" s="10">
        <f>SUMPRODUCT(($H$3:$H$2412=G5)*($K$3:$K$2412&gt;J5))+1</f>
        <v>13</v>
      </c>
    </row>
    <row r="6" spans="1:11" s="1" customFormat="1" ht="45" customHeight="1">
      <c r="A6" s="7">
        <v>4</v>
      </c>
      <c r="B6" s="8" t="s">
        <v>27</v>
      </c>
      <c r="C6" s="8" t="s">
        <v>13</v>
      </c>
      <c r="D6" s="9" t="s">
        <v>23</v>
      </c>
      <c r="E6" s="8" t="s">
        <v>24</v>
      </c>
      <c r="F6" s="8" t="s">
        <v>25</v>
      </c>
      <c r="G6" s="8" t="s">
        <v>28</v>
      </c>
      <c r="H6" s="10">
        <v>57</v>
      </c>
      <c r="I6" s="10"/>
      <c r="J6" s="10">
        <f t="shared" si="0"/>
        <v>28.5</v>
      </c>
      <c r="K6" s="10">
        <f>SUMPRODUCT(($H$3:$H$2412=G6)*($K$3:$K$2412&gt;J6))+1</f>
        <v>14</v>
      </c>
    </row>
    <row r="7" spans="1:11" s="1" customFormat="1" ht="45" customHeight="1">
      <c r="A7" s="7">
        <v>5</v>
      </c>
      <c r="B7" s="8" t="s">
        <v>29</v>
      </c>
      <c r="C7" s="8" t="s">
        <v>22</v>
      </c>
      <c r="D7" s="9" t="s">
        <v>23</v>
      </c>
      <c r="E7" s="8" t="s">
        <v>24</v>
      </c>
      <c r="F7" s="8" t="s">
        <v>25</v>
      </c>
      <c r="G7" s="8" t="s">
        <v>30</v>
      </c>
      <c r="H7" s="10">
        <v>57</v>
      </c>
      <c r="I7" s="10"/>
      <c r="J7" s="10">
        <f t="shared" si="0"/>
        <v>28.5</v>
      </c>
      <c r="K7" s="10">
        <f>SUMPRODUCT(($H$3:$H$2412=G7)*($K$3:$K$2412&gt;J7))+1</f>
        <v>14</v>
      </c>
    </row>
    <row r="8" spans="1:11" s="1" customFormat="1" ht="45" customHeight="1">
      <c r="A8" s="7">
        <v>6</v>
      </c>
      <c r="B8" s="8" t="s">
        <v>31</v>
      </c>
      <c r="C8" s="8" t="s">
        <v>22</v>
      </c>
      <c r="D8" s="9" t="s">
        <v>23</v>
      </c>
      <c r="E8" s="8" t="s">
        <v>24</v>
      </c>
      <c r="F8" s="8" t="s">
        <v>25</v>
      </c>
      <c r="G8" s="8" t="s">
        <v>32</v>
      </c>
      <c r="H8" s="10">
        <v>56.5</v>
      </c>
      <c r="I8" s="10"/>
      <c r="J8" s="10">
        <f t="shared" si="0"/>
        <v>28.25</v>
      </c>
      <c r="K8" s="10">
        <f>SUMPRODUCT(($H$3:$H$2412=G8)*($K$3:$K$2412&gt;J8))+1</f>
        <v>16</v>
      </c>
    </row>
    <row r="9" spans="1:11" s="1" customFormat="1" ht="45" customHeight="1">
      <c r="A9" s="7">
        <v>7</v>
      </c>
      <c r="B9" s="8" t="s">
        <v>33</v>
      </c>
      <c r="C9" s="8" t="s">
        <v>13</v>
      </c>
      <c r="D9" s="9" t="s">
        <v>23</v>
      </c>
      <c r="E9" s="8" t="s">
        <v>24</v>
      </c>
      <c r="F9" s="8" t="s">
        <v>25</v>
      </c>
      <c r="G9" s="8" t="s">
        <v>34</v>
      </c>
      <c r="H9" s="10">
        <v>56.5</v>
      </c>
      <c r="I9" s="10"/>
      <c r="J9" s="10">
        <f t="shared" si="0"/>
        <v>28.25</v>
      </c>
      <c r="K9" s="10">
        <f>SUMPRODUCT(($H$3:$H$2412=G9)*($K$3:$K$2412&gt;J9))+1</f>
        <v>16</v>
      </c>
    </row>
    <row r="10" spans="1:11" s="1" customFormat="1" ht="24.75" customHeight="1">
      <c r="A10" s="7">
        <v>8</v>
      </c>
      <c r="B10" s="8" t="s">
        <v>35</v>
      </c>
      <c r="C10" s="7" t="s">
        <v>13</v>
      </c>
      <c r="D10" s="9" t="s">
        <v>36</v>
      </c>
      <c r="E10" s="8" t="s">
        <v>37</v>
      </c>
      <c r="F10" s="8" t="s">
        <v>38</v>
      </c>
      <c r="G10" s="8" t="s">
        <v>39</v>
      </c>
      <c r="H10" s="10">
        <v>57</v>
      </c>
      <c r="I10" s="10"/>
      <c r="J10" s="10">
        <f t="shared" si="0"/>
        <v>28.5</v>
      </c>
      <c r="K10" s="10">
        <f>SUMPRODUCT(($H$3:$H$2412=G10)*($K$3:$K$2412&gt;J10))+1</f>
        <v>4</v>
      </c>
    </row>
    <row r="11" spans="1:11" s="1" customFormat="1" ht="171" customHeight="1">
      <c r="A11" s="7">
        <v>9</v>
      </c>
      <c r="B11" s="8" t="s">
        <v>40</v>
      </c>
      <c r="C11" s="8" t="s">
        <v>13</v>
      </c>
      <c r="D11" s="9" t="s">
        <v>41</v>
      </c>
      <c r="E11" s="8" t="s">
        <v>42</v>
      </c>
      <c r="F11" s="8">
        <v>190312006</v>
      </c>
      <c r="G11" s="8" t="s">
        <v>43</v>
      </c>
      <c r="H11" s="10">
        <v>66.5</v>
      </c>
      <c r="I11" s="10"/>
      <c r="J11" s="10">
        <f t="shared" si="0"/>
        <v>33.25</v>
      </c>
      <c r="K11" s="10">
        <f>SUMPRODUCT(($H$3:$H$2412=G11)*($K$3:$K$2412&gt;J11))+1</f>
        <v>41</v>
      </c>
    </row>
    <row r="12" spans="1:11" s="1" customFormat="1" ht="171" customHeight="1">
      <c r="A12" s="7">
        <v>10</v>
      </c>
      <c r="B12" s="8" t="s">
        <v>44</v>
      </c>
      <c r="C12" s="8" t="s">
        <v>13</v>
      </c>
      <c r="D12" s="9" t="s">
        <v>41</v>
      </c>
      <c r="E12" s="8" t="s">
        <v>42</v>
      </c>
      <c r="F12" s="8">
        <v>190312006</v>
      </c>
      <c r="G12" s="8" t="s">
        <v>45</v>
      </c>
      <c r="H12" s="10">
        <v>66.5</v>
      </c>
      <c r="I12" s="10"/>
      <c r="J12" s="10">
        <f t="shared" si="0"/>
        <v>33.25</v>
      </c>
      <c r="K12" s="10">
        <f>SUMPRODUCT(($H$3:$H$2412=G12)*($K$3:$K$2412&gt;J12))+1</f>
        <v>41</v>
      </c>
    </row>
    <row r="13" spans="1:11" s="1" customFormat="1" ht="171" customHeight="1">
      <c r="A13" s="7">
        <v>11</v>
      </c>
      <c r="B13" s="8" t="s">
        <v>46</v>
      </c>
      <c r="C13" s="8" t="s">
        <v>13</v>
      </c>
      <c r="D13" s="9" t="s">
        <v>41</v>
      </c>
      <c r="E13" s="8" t="s">
        <v>42</v>
      </c>
      <c r="F13" s="8">
        <v>190312006</v>
      </c>
      <c r="G13" s="8" t="s">
        <v>47</v>
      </c>
      <c r="H13" s="10">
        <v>66.5</v>
      </c>
      <c r="I13" s="10"/>
      <c r="J13" s="10">
        <f t="shared" si="0"/>
        <v>33.25</v>
      </c>
      <c r="K13" s="10">
        <f>SUMPRODUCT(($H$3:$H$2412=G13)*($K$3:$K$2412&gt;J13))+1</f>
        <v>41</v>
      </c>
    </row>
    <row r="14" spans="1:11" s="1" customFormat="1" ht="171" customHeight="1">
      <c r="A14" s="7">
        <v>12</v>
      </c>
      <c r="B14" s="8" t="s">
        <v>48</v>
      </c>
      <c r="C14" s="8" t="s">
        <v>13</v>
      </c>
      <c r="D14" s="9" t="s">
        <v>41</v>
      </c>
      <c r="E14" s="8" t="s">
        <v>42</v>
      </c>
      <c r="F14" s="8">
        <v>190312006</v>
      </c>
      <c r="G14" s="8" t="s">
        <v>49</v>
      </c>
      <c r="H14" s="10">
        <v>66.5</v>
      </c>
      <c r="I14" s="10"/>
      <c r="J14" s="10">
        <f t="shared" si="0"/>
        <v>33.25</v>
      </c>
      <c r="K14" s="10">
        <f>SUMPRODUCT(($H$3:$H$2412=G14)*($K$3:$K$2412&gt;J14))+1</f>
        <v>41</v>
      </c>
    </row>
    <row r="15" spans="1:11" s="1" customFormat="1" ht="171" customHeight="1">
      <c r="A15" s="7">
        <v>13</v>
      </c>
      <c r="B15" s="8" t="s">
        <v>50</v>
      </c>
      <c r="C15" s="8" t="s">
        <v>22</v>
      </c>
      <c r="D15" s="9" t="s">
        <v>41</v>
      </c>
      <c r="E15" s="8" t="s">
        <v>42</v>
      </c>
      <c r="F15" s="8">
        <v>190312006</v>
      </c>
      <c r="G15" s="8" t="s">
        <v>51</v>
      </c>
      <c r="H15" s="10">
        <v>66.5</v>
      </c>
      <c r="I15" s="10"/>
      <c r="J15" s="10">
        <f t="shared" si="0"/>
        <v>33.25</v>
      </c>
      <c r="K15" s="10">
        <f>SUMPRODUCT(($H$3:$H$2412=G15)*($K$3:$K$2412&gt;J15))+1</f>
        <v>41</v>
      </c>
    </row>
    <row r="16" spans="1:11" s="1" customFormat="1" ht="30.75" customHeight="1">
      <c r="A16" s="7">
        <v>14</v>
      </c>
      <c r="B16" s="8" t="s">
        <v>52</v>
      </c>
      <c r="C16" s="8" t="s">
        <v>13</v>
      </c>
      <c r="D16" s="11" t="s">
        <v>53</v>
      </c>
      <c r="E16" s="8" t="s">
        <v>54</v>
      </c>
      <c r="F16" s="8" t="s">
        <v>55</v>
      </c>
      <c r="G16" s="8" t="s">
        <v>56</v>
      </c>
      <c r="H16" s="10">
        <v>57</v>
      </c>
      <c r="I16" s="10"/>
      <c r="J16" s="10">
        <v>28.5</v>
      </c>
      <c r="K16" s="10">
        <f>SUMPRODUCT(($H$3:$H$2412=G16)*($K$3:$K$2412&gt;J16))+1</f>
        <v>7</v>
      </c>
    </row>
    <row r="17" spans="1:11" s="1" customFormat="1" ht="30.75" customHeight="1">
      <c r="A17" s="7">
        <v>15</v>
      </c>
      <c r="B17" s="8" t="s">
        <v>57</v>
      </c>
      <c r="C17" s="8" t="s">
        <v>13</v>
      </c>
      <c r="D17" s="11" t="s">
        <v>58</v>
      </c>
      <c r="E17" s="8" t="s">
        <v>54</v>
      </c>
      <c r="F17" s="8" t="s">
        <v>55</v>
      </c>
      <c r="G17" s="8" t="s">
        <v>59</v>
      </c>
      <c r="H17" s="10">
        <v>56.5</v>
      </c>
      <c r="I17" s="10"/>
      <c r="J17" s="10">
        <v>28.25</v>
      </c>
      <c r="K17" s="10">
        <f>SUMPRODUCT(($H$3:$H$2412=G17)*($K$3:$K$2412&gt;J17))+1</f>
        <v>8</v>
      </c>
    </row>
    <row r="18" spans="1:11" s="1" customFormat="1" ht="30.75" customHeight="1">
      <c r="A18" s="7">
        <v>16</v>
      </c>
      <c r="B18" s="8" t="s">
        <v>60</v>
      </c>
      <c r="C18" s="8" t="s">
        <v>13</v>
      </c>
      <c r="D18" s="11" t="s">
        <v>61</v>
      </c>
      <c r="E18" s="8" t="s">
        <v>54</v>
      </c>
      <c r="F18" s="8" t="s">
        <v>55</v>
      </c>
      <c r="G18" s="8" t="s">
        <v>62</v>
      </c>
      <c r="H18" s="10">
        <v>54</v>
      </c>
      <c r="I18" s="10"/>
      <c r="J18" s="10">
        <v>27</v>
      </c>
      <c r="K18" s="10">
        <f>SUMPRODUCT(($H$3:$H$2412=G18)*($K$3:$K$2412&gt;J18))+1</f>
        <v>9</v>
      </c>
    </row>
    <row r="19" spans="1:11" s="1" customFormat="1" ht="30.75" customHeight="1">
      <c r="A19" s="7">
        <v>17</v>
      </c>
      <c r="B19" s="8" t="s">
        <v>63</v>
      </c>
      <c r="C19" s="8" t="s">
        <v>13</v>
      </c>
      <c r="D19" s="11" t="s">
        <v>64</v>
      </c>
      <c r="E19" s="8" t="s">
        <v>65</v>
      </c>
      <c r="F19" s="8" t="s">
        <v>66</v>
      </c>
      <c r="G19" s="8" t="s">
        <v>67</v>
      </c>
      <c r="H19" s="10">
        <v>56.5</v>
      </c>
      <c r="I19" s="10"/>
      <c r="J19" s="10">
        <f aca="true" t="shared" si="1" ref="J19:J38">(H19+I19)/2</f>
        <v>28.25</v>
      </c>
      <c r="K19" s="10">
        <f>SUMPRODUCT(($H$3:$H$2412=G19)*($K$3:$K$2412&gt;J19))+1</f>
        <v>7</v>
      </c>
    </row>
    <row r="20" spans="1:11" s="1" customFormat="1" ht="30.75" customHeight="1">
      <c r="A20" s="7">
        <v>18</v>
      </c>
      <c r="B20" s="8" t="s">
        <v>68</v>
      </c>
      <c r="C20" s="8" t="s">
        <v>13</v>
      </c>
      <c r="D20" s="11" t="s">
        <v>64</v>
      </c>
      <c r="E20" s="8" t="s">
        <v>65</v>
      </c>
      <c r="F20" s="8" t="s">
        <v>66</v>
      </c>
      <c r="G20" s="8" t="s">
        <v>69</v>
      </c>
      <c r="H20" s="10">
        <v>56</v>
      </c>
      <c r="I20" s="10"/>
      <c r="J20" s="10">
        <f t="shared" si="1"/>
        <v>28</v>
      </c>
      <c r="K20" s="10">
        <f>SUMPRODUCT(($H$3:$H$2412=G20)*($K$3:$K$2412&gt;J20))+1</f>
        <v>8</v>
      </c>
    </row>
    <row r="21" spans="1:11" s="1" customFormat="1" ht="61.5" customHeight="1">
      <c r="A21" s="7">
        <v>19</v>
      </c>
      <c r="B21" s="8" t="s">
        <v>70</v>
      </c>
      <c r="C21" s="8" t="s">
        <v>13</v>
      </c>
      <c r="D21" s="9" t="s">
        <v>71</v>
      </c>
      <c r="E21" s="8" t="s">
        <v>72</v>
      </c>
      <c r="F21" s="8" t="s">
        <v>73</v>
      </c>
      <c r="G21" s="8" t="s">
        <v>74</v>
      </c>
      <c r="H21" s="10">
        <v>58.5</v>
      </c>
      <c r="I21" s="10"/>
      <c r="J21" s="10">
        <f t="shared" si="1"/>
        <v>29.25</v>
      </c>
      <c r="K21" s="10">
        <f>SUMPRODUCT(($H$3:$H$2412=G21)*($K$3:$K$2412&gt;J21))+1</f>
        <v>13</v>
      </c>
    </row>
    <row r="22" spans="1:11" s="1" customFormat="1" ht="61.5" customHeight="1">
      <c r="A22" s="7">
        <v>20</v>
      </c>
      <c r="B22" s="8" t="s">
        <v>75</v>
      </c>
      <c r="C22" s="8" t="s">
        <v>13</v>
      </c>
      <c r="D22" s="9" t="s">
        <v>71</v>
      </c>
      <c r="E22" s="8" t="s">
        <v>72</v>
      </c>
      <c r="F22" s="8" t="s">
        <v>73</v>
      </c>
      <c r="G22" s="8" t="s">
        <v>76</v>
      </c>
      <c r="H22" s="10">
        <v>56.5</v>
      </c>
      <c r="I22" s="10"/>
      <c r="J22" s="10">
        <f t="shared" si="1"/>
        <v>28.25</v>
      </c>
      <c r="K22" s="10">
        <f>SUMPRODUCT(($H$3:$H$2412=G22)*($K$3:$K$2412&gt;J22))+1</f>
        <v>14</v>
      </c>
    </row>
    <row r="23" spans="1:11" s="1" customFormat="1" ht="87.75" customHeight="1">
      <c r="A23" s="7">
        <v>21</v>
      </c>
      <c r="B23" s="8" t="s">
        <v>77</v>
      </c>
      <c r="C23" s="8" t="s">
        <v>22</v>
      </c>
      <c r="D23" s="9" t="s">
        <v>78</v>
      </c>
      <c r="E23" s="8" t="s">
        <v>79</v>
      </c>
      <c r="F23" s="8" t="s">
        <v>80</v>
      </c>
      <c r="G23" s="8" t="s">
        <v>81</v>
      </c>
      <c r="H23" s="10">
        <v>62</v>
      </c>
      <c r="I23" s="10"/>
      <c r="J23" s="10">
        <f t="shared" si="1"/>
        <v>31</v>
      </c>
      <c r="K23" s="10">
        <f>SUMPRODUCT(($H$3:$H$2412=G23)*($K$3:$K$2412&gt;J23))+1</f>
        <v>55</v>
      </c>
    </row>
    <row r="24" spans="1:11" s="1" customFormat="1" ht="87.75" customHeight="1">
      <c r="A24" s="7">
        <v>22</v>
      </c>
      <c r="B24" s="8" t="s">
        <v>82</v>
      </c>
      <c r="C24" s="8" t="s">
        <v>13</v>
      </c>
      <c r="D24" s="9" t="s">
        <v>78</v>
      </c>
      <c r="E24" s="8" t="s">
        <v>79</v>
      </c>
      <c r="F24" s="8" t="s">
        <v>80</v>
      </c>
      <c r="G24" s="8" t="s">
        <v>83</v>
      </c>
      <c r="H24" s="10">
        <v>61.5</v>
      </c>
      <c r="I24" s="10"/>
      <c r="J24" s="10">
        <f t="shared" si="1"/>
        <v>30.75</v>
      </c>
      <c r="K24" s="10">
        <f>SUMPRODUCT(($H$3:$H$2412=G24)*($K$3:$K$2412&gt;J24))+1</f>
        <v>56</v>
      </c>
    </row>
    <row r="25" spans="1:11" s="1" customFormat="1" ht="87.75" customHeight="1">
      <c r="A25" s="7">
        <v>23</v>
      </c>
      <c r="B25" s="8" t="s">
        <v>84</v>
      </c>
      <c r="C25" s="8" t="s">
        <v>13</v>
      </c>
      <c r="D25" s="9" t="s">
        <v>78</v>
      </c>
      <c r="E25" s="8" t="s">
        <v>79</v>
      </c>
      <c r="F25" s="8" t="s">
        <v>80</v>
      </c>
      <c r="G25" s="8" t="s">
        <v>85</v>
      </c>
      <c r="H25" s="10">
        <v>60.5</v>
      </c>
      <c r="I25" s="10"/>
      <c r="J25" s="10">
        <f t="shared" si="1"/>
        <v>30.25</v>
      </c>
      <c r="K25" s="10">
        <f>SUMPRODUCT(($H$3:$H$2412=G25)*($K$3:$K$2412&gt;J25))+1</f>
        <v>57</v>
      </c>
    </row>
    <row r="26" spans="1:11" s="1" customFormat="1" ht="87.75" customHeight="1">
      <c r="A26" s="7">
        <v>24</v>
      </c>
      <c r="B26" s="8" t="s">
        <v>86</v>
      </c>
      <c r="C26" s="8" t="s">
        <v>22</v>
      </c>
      <c r="D26" s="9" t="s">
        <v>78</v>
      </c>
      <c r="E26" s="8" t="s">
        <v>79</v>
      </c>
      <c r="F26" s="8" t="s">
        <v>80</v>
      </c>
      <c r="G26" s="8" t="s">
        <v>87</v>
      </c>
      <c r="H26" s="10">
        <v>60.5</v>
      </c>
      <c r="I26" s="10"/>
      <c r="J26" s="10">
        <f t="shared" si="1"/>
        <v>30.25</v>
      </c>
      <c r="K26" s="10">
        <f>SUMPRODUCT(($H$3:$H$2412=G26)*($K$3:$K$2412&gt;J26))+1</f>
        <v>57</v>
      </c>
    </row>
    <row r="27" spans="1:11" s="1" customFormat="1" ht="87.75" customHeight="1">
      <c r="A27" s="7">
        <v>25</v>
      </c>
      <c r="B27" s="8" t="s">
        <v>88</v>
      </c>
      <c r="C27" s="8" t="s">
        <v>13</v>
      </c>
      <c r="D27" s="9" t="s">
        <v>78</v>
      </c>
      <c r="E27" s="8" t="s">
        <v>79</v>
      </c>
      <c r="F27" s="8" t="s">
        <v>80</v>
      </c>
      <c r="G27" s="8" t="s">
        <v>89</v>
      </c>
      <c r="H27" s="10">
        <v>60.5</v>
      </c>
      <c r="I27" s="10"/>
      <c r="J27" s="10">
        <f t="shared" si="1"/>
        <v>30.25</v>
      </c>
      <c r="K27" s="10">
        <f>SUMPRODUCT(($H$3:$H$2412=G27)*($K$3:$K$2412&gt;J27))+1</f>
        <v>57</v>
      </c>
    </row>
    <row r="28" spans="1:11" s="1" customFormat="1" ht="87.75" customHeight="1">
      <c r="A28" s="7">
        <v>26</v>
      </c>
      <c r="B28" s="8" t="s">
        <v>90</v>
      </c>
      <c r="C28" s="8" t="s">
        <v>13</v>
      </c>
      <c r="D28" s="9" t="s">
        <v>78</v>
      </c>
      <c r="E28" s="8" t="s">
        <v>79</v>
      </c>
      <c r="F28" s="8" t="s">
        <v>80</v>
      </c>
      <c r="G28" s="8" t="s">
        <v>91</v>
      </c>
      <c r="H28" s="10">
        <v>60</v>
      </c>
      <c r="I28" s="10"/>
      <c r="J28" s="10">
        <f t="shared" si="1"/>
        <v>30</v>
      </c>
      <c r="K28" s="10">
        <f>SUMPRODUCT(($H$3:$H$2412=G28)*($K$3:$K$2412&gt;J28))+1</f>
        <v>60</v>
      </c>
    </row>
    <row r="29" spans="1:11" s="1" customFormat="1" ht="87.75" customHeight="1">
      <c r="A29" s="7">
        <v>27</v>
      </c>
      <c r="B29" s="8" t="s">
        <v>92</v>
      </c>
      <c r="C29" s="8" t="s">
        <v>13</v>
      </c>
      <c r="D29" s="9" t="s">
        <v>78</v>
      </c>
      <c r="E29" s="8" t="s">
        <v>79</v>
      </c>
      <c r="F29" s="8" t="s">
        <v>80</v>
      </c>
      <c r="G29" s="8" t="s">
        <v>93</v>
      </c>
      <c r="H29" s="10">
        <v>60</v>
      </c>
      <c r="I29" s="10"/>
      <c r="J29" s="10">
        <f t="shared" si="1"/>
        <v>30</v>
      </c>
      <c r="K29" s="10">
        <f>SUMPRODUCT(($H$3:$H$2412=G29)*($K$3:$K$2412&gt;J29))+1</f>
        <v>60</v>
      </c>
    </row>
    <row r="30" spans="1:11" s="1" customFormat="1" ht="87.75" customHeight="1">
      <c r="A30" s="7">
        <v>28</v>
      </c>
      <c r="B30" s="8" t="s">
        <v>94</v>
      </c>
      <c r="C30" s="8" t="s">
        <v>13</v>
      </c>
      <c r="D30" s="9" t="s">
        <v>78</v>
      </c>
      <c r="E30" s="8" t="s">
        <v>79</v>
      </c>
      <c r="F30" s="8" t="s">
        <v>80</v>
      </c>
      <c r="G30" s="8" t="s">
        <v>95</v>
      </c>
      <c r="H30" s="10">
        <v>55.5</v>
      </c>
      <c r="I30" s="10">
        <v>4</v>
      </c>
      <c r="J30" s="10">
        <f t="shared" si="1"/>
        <v>29.75</v>
      </c>
      <c r="K30" s="10">
        <f>SUMPRODUCT(($H$3:$H$2412=G30)*($K$3:$K$2412&gt;J30))+1</f>
        <v>62</v>
      </c>
    </row>
    <row r="31" spans="1:11" s="1" customFormat="1" ht="87.75" customHeight="1">
      <c r="A31" s="7">
        <v>29</v>
      </c>
      <c r="B31" s="8" t="s">
        <v>96</v>
      </c>
      <c r="C31" s="8" t="s">
        <v>13</v>
      </c>
      <c r="D31" s="9" t="s">
        <v>78</v>
      </c>
      <c r="E31" s="8" t="s">
        <v>79</v>
      </c>
      <c r="F31" s="8" t="s">
        <v>80</v>
      </c>
      <c r="G31" s="8" t="s">
        <v>97</v>
      </c>
      <c r="H31" s="10">
        <v>59.5</v>
      </c>
      <c r="I31" s="10"/>
      <c r="J31" s="10">
        <f t="shared" si="1"/>
        <v>29.75</v>
      </c>
      <c r="K31" s="10">
        <f>SUMPRODUCT(($H$3:$H$2412=G31)*($K$3:$K$2412&gt;J31))+1</f>
        <v>62</v>
      </c>
    </row>
    <row r="32" spans="1:11" s="1" customFormat="1" ht="87.75" customHeight="1">
      <c r="A32" s="7">
        <v>30</v>
      </c>
      <c r="B32" s="8" t="s">
        <v>98</v>
      </c>
      <c r="C32" s="8" t="s">
        <v>13</v>
      </c>
      <c r="D32" s="9" t="s">
        <v>78</v>
      </c>
      <c r="E32" s="8" t="s">
        <v>79</v>
      </c>
      <c r="F32" s="8" t="s">
        <v>80</v>
      </c>
      <c r="G32" s="8" t="s">
        <v>99</v>
      </c>
      <c r="H32" s="10">
        <v>59.5</v>
      </c>
      <c r="I32" s="10"/>
      <c r="J32" s="10">
        <f t="shared" si="1"/>
        <v>29.75</v>
      </c>
      <c r="K32" s="10">
        <f>SUMPRODUCT(($H$3:$H$2412=G32)*($K$3:$K$2412&gt;J32))+1</f>
        <v>62</v>
      </c>
    </row>
    <row r="33" spans="1:11" s="1" customFormat="1" ht="198" customHeight="1">
      <c r="A33" s="7">
        <v>31</v>
      </c>
      <c r="B33" s="8" t="s">
        <v>100</v>
      </c>
      <c r="C33" s="8" t="s">
        <v>13</v>
      </c>
      <c r="D33" s="9" t="s">
        <v>101</v>
      </c>
      <c r="E33" s="8" t="s">
        <v>79</v>
      </c>
      <c r="F33" s="8" t="s">
        <v>102</v>
      </c>
      <c r="G33" s="8" t="s">
        <v>103</v>
      </c>
      <c r="H33" s="10">
        <v>68.5</v>
      </c>
      <c r="I33" s="10"/>
      <c r="J33" s="10">
        <f t="shared" si="1"/>
        <v>34.25</v>
      </c>
      <c r="K33" s="10">
        <f>SUMPRODUCT(($H$3:$H$2412=G33)*($K$3:$K$2412&gt;J33))+1</f>
        <v>47</v>
      </c>
    </row>
    <row r="34" spans="1:11" s="1" customFormat="1" ht="198" customHeight="1">
      <c r="A34" s="7">
        <v>32</v>
      </c>
      <c r="B34" s="8" t="s">
        <v>104</v>
      </c>
      <c r="C34" s="8" t="s">
        <v>13</v>
      </c>
      <c r="D34" s="9" t="s">
        <v>101</v>
      </c>
      <c r="E34" s="8" t="s">
        <v>79</v>
      </c>
      <c r="F34" s="8" t="s">
        <v>102</v>
      </c>
      <c r="G34" s="8" t="s">
        <v>105</v>
      </c>
      <c r="H34" s="10">
        <v>68.5</v>
      </c>
      <c r="I34" s="10"/>
      <c r="J34" s="10">
        <f t="shared" si="1"/>
        <v>34.25</v>
      </c>
      <c r="K34" s="10">
        <f>SUMPRODUCT(($H$3:$H$2412=G34)*($K$3:$K$2412&gt;J34))+1</f>
        <v>47</v>
      </c>
    </row>
    <row r="35" spans="1:11" s="1" customFormat="1" ht="198" customHeight="1">
      <c r="A35" s="7">
        <v>33</v>
      </c>
      <c r="B35" s="8" t="s">
        <v>106</v>
      </c>
      <c r="C35" s="8" t="s">
        <v>13</v>
      </c>
      <c r="D35" s="9" t="s">
        <v>101</v>
      </c>
      <c r="E35" s="8" t="s">
        <v>79</v>
      </c>
      <c r="F35" s="8" t="s">
        <v>102</v>
      </c>
      <c r="G35" s="8" t="s">
        <v>107</v>
      </c>
      <c r="H35" s="10">
        <v>68.5</v>
      </c>
      <c r="I35" s="10"/>
      <c r="J35" s="10">
        <f t="shared" si="1"/>
        <v>34.25</v>
      </c>
      <c r="K35" s="10">
        <f>SUMPRODUCT(($H$3:$H$2412=G35)*($K$3:$K$2412&gt;J35))+1</f>
        <v>47</v>
      </c>
    </row>
    <row r="36" spans="1:11" s="1" customFormat="1" ht="198" customHeight="1">
      <c r="A36" s="7">
        <v>34</v>
      </c>
      <c r="B36" s="8" t="s">
        <v>108</v>
      </c>
      <c r="C36" s="8" t="s">
        <v>13</v>
      </c>
      <c r="D36" s="9" t="s">
        <v>101</v>
      </c>
      <c r="E36" s="8" t="s">
        <v>79</v>
      </c>
      <c r="F36" s="8" t="s">
        <v>102</v>
      </c>
      <c r="G36" s="8" t="s">
        <v>109</v>
      </c>
      <c r="H36" s="10">
        <v>68.5</v>
      </c>
      <c r="I36" s="10"/>
      <c r="J36" s="10">
        <f t="shared" si="1"/>
        <v>34.25</v>
      </c>
      <c r="K36" s="10">
        <f>SUMPRODUCT(($H$3:$H$2412=G36)*($K$3:$K$2412&gt;J36))+1</f>
        <v>47</v>
      </c>
    </row>
    <row r="37" spans="1:11" s="1" customFormat="1" ht="198" customHeight="1">
      <c r="A37" s="7">
        <v>35</v>
      </c>
      <c r="B37" s="8" t="s">
        <v>110</v>
      </c>
      <c r="C37" s="8" t="s">
        <v>13</v>
      </c>
      <c r="D37" s="9" t="s">
        <v>101</v>
      </c>
      <c r="E37" s="8" t="s">
        <v>79</v>
      </c>
      <c r="F37" s="8" t="s">
        <v>102</v>
      </c>
      <c r="G37" s="8" t="s">
        <v>111</v>
      </c>
      <c r="H37" s="10">
        <v>68.5</v>
      </c>
      <c r="I37" s="10"/>
      <c r="J37" s="10">
        <f t="shared" si="1"/>
        <v>34.25</v>
      </c>
      <c r="K37" s="10">
        <f>SUMPRODUCT(($H$3:$H$2412=G37)*($K$3:$K$2412&gt;J37))+1</f>
        <v>47</v>
      </c>
    </row>
    <row r="38" spans="1:11" s="1" customFormat="1" ht="198" customHeight="1">
      <c r="A38" s="7">
        <v>36</v>
      </c>
      <c r="B38" s="8" t="s">
        <v>112</v>
      </c>
      <c r="C38" s="8" t="s">
        <v>13</v>
      </c>
      <c r="D38" s="9" t="s">
        <v>101</v>
      </c>
      <c r="E38" s="8" t="s">
        <v>79</v>
      </c>
      <c r="F38" s="8" t="s">
        <v>102</v>
      </c>
      <c r="G38" s="8" t="s">
        <v>113</v>
      </c>
      <c r="H38" s="10">
        <v>68.5</v>
      </c>
      <c r="I38" s="10"/>
      <c r="J38" s="10">
        <f t="shared" si="1"/>
        <v>34.25</v>
      </c>
      <c r="K38" s="10">
        <f>SUMPRODUCT(($H$3:$H$2412=G38)*($K$3:$K$2412&gt;J38))+1</f>
        <v>47</v>
      </c>
    </row>
  </sheetData>
  <sheetProtection/>
  <mergeCells count="1">
    <mergeCell ref="A1:K1"/>
  </mergeCells>
  <printOptions/>
  <pageMargins left="0" right="0"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2020-01-15T13:23:19Z</dcterms:created>
  <dcterms:modified xsi:type="dcterms:W3CDTF">2020-01-16T07:33:54Z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