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'Sheet1'!$A$3:$P$6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<sst xmlns="http://schemas.openxmlformats.org/spreadsheetml/2006/main" count="36" uniqueCount="33">
  <si>
    <t>附件：</t>
  </si>
  <si>
    <t>姓名</t>
  </si>
  <si>
    <t>性别</t>
  </si>
  <si>
    <t>报考单位</t>
  </si>
  <si>
    <t>报考职位</t>
  </si>
  <si>
    <t>职位编码</t>
  </si>
  <si>
    <t>准考证号</t>
  </si>
  <si>
    <t>公共
笔试成绩</t>
  </si>
  <si>
    <t>专业
笔试成绩</t>
  </si>
  <si>
    <t>政策性加分</t>
  </si>
  <si>
    <t>笔试
总成绩</t>
  </si>
  <si>
    <t>笔试折合
总成绩</t>
  </si>
  <si>
    <t>面试
成绩</t>
  </si>
  <si>
    <t>面试折合成绩</t>
  </si>
  <si>
    <t>折合
总成绩</t>
  </si>
  <si>
    <t>排名</t>
  </si>
  <si>
    <t>备注</t>
  </si>
  <si>
    <t>女</t>
  </si>
  <si>
    <t>工作人员</t>
  </si>
  <si>
    <t>男</t>
  </si>
  <si>
    <t>资中县退役军人服务中心</t>
  </si>
  <si>
    <t>9040302</t>
  </si>
  <si>
    <t>资中县农村公路建设服务中心</t>
  </si>
  <si>
    <t>9041002</t>
  </si>
  <si>
    <t>资中县国有资产服务中心</t>
  </si>
  <si>
    <t>9041304</t>
  </si>
  <si>
    <t>2019年下半年资中县事业单位公开考聘工作人员递补体检名单</t>
  </si>
  <si>
    <t>孙琼琳</t>
  </si>
  <si>
    <t>1912219063726</t>
  </si>
  <si>
    <t>姜力</t>
  </si>
  <si>
    <t>1912219031823</t>
  </si>
  <si>
    <t>陈倬毓</t>
  </si>
  <si>
    <t>1912219031825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</si>
</sst>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20"/>
      <name val="方正小标宋简体"/>
      <family val="4"/>
    </font>
    <font>
      <b/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176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76" fontId="0" fillId="0" borderId="9" xfId="0" applyNumberForma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zoomScaleSheetLayoutView="100" zoomScalePageLayoutView="0" workbookViewId="0" topLeftCell="A1">
      <selection activeCell="G12" sqref="G12"/>
    </sheetView>
  </sheetViews>
  <sheetFormatPr defaultColWidth="9.140625" defaultRowHeight="15"/>
  <cols>
    <col min="1" max="1" width="9.00390625" style="2" customWidth="1"/>
    <col min="2" max="2" width="5.00390625" style="2" customWidth="1"/>
    <col min="3" max="3" width="33.8515625" style="2" customWidth="1"/>
    <col min="4" max="4" width="15.8515625" style="2" customWidth="1"/>
    <col min="5" max="5" width="10.140625" style="2" customWidth="1"/>
    <col min="6" max="6" width="14.421875" style="2" customWidth="1"/>
    <col min="7" max="7" width="7.7109375" style="3" customWidth="1"/>
    <col min="8" max="8" width="8.00390625" style="3" customWidth="1"/>
    <col min="9" max="9" width="5.8515625" style="3" customWidth="1"/>
    <col min="10" max="10" width="6.7109375" style="3" customWidth="1"/>
    <col min="11" max="12" width="7.57421875" style="3" customWidth="1"/>
    <col min="13" max="13" width="7.8515625" style="3" customWidth="1"/>
    <col min="14" max="14" width="7.00390625" style="3" customWidth="1"/>
    <col min="15" max="15" width="6.421875" style="2" customWidth="1"/>
    <col min="16" max="16" width="5.7109375" style="2" customWidth="1"/>
    <col min="17" max="16384" width="9.00390625" style="4" customWidth="1"/>
  </cols>
  <sheetData>
    <row r="1" ht="13.5">
      <c r="A1" s="5" t="s">
        <v>0</v>
      </c>
    </row>
    <row r="2" spans="1:16" ht="48" customHeight="1">
      <c r="A2" s="10" t="s">
        <v>26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s="1" customFormat="1" ht="41.2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6" t="s">
        <v>15</v>
      </c>
      <c r="P3" s="6" t="s">
        <v>16</v>
      </c>
    </row>
    <row r="4" spans="1:16" ht="13.5">
      <c r="A4" s="8" t="s">
        <v>27</v>
      </c>
      <c r="B4" s="8" t="s">
        <v>17</v>
      </c>
      <c r="C4" s="8" t="s">
        <v>20</v>
      </c>
      <c r="D4" s="8" t="s">
        <v>18</v>
      </c>
      <c r="E4" s="8" t="s">
        <v>21</v>
      </c>
      <c r="F4" s="8" t="s">
        <v>28</v>
      </c>
      <c r="G4" s="9">
        <v>48</v>
      </c>
      <c r="H4" s="9"/>
      <c r="I4" s="9"/>
      <c r="J4" s="9">
        <f>G4+H4+I4</f>
        <v>48</v>
      </c>
      <c r="K4" s="9">
        <f>J4*60%</f>
        <v>28.799999999999997</v>
      </c>
      <c r="L4" s="9">
        <v>81.2</v>
      </c>
      <c r="M4" s="9">
        <f>L4*0.4</f>
        <v>32.480000000000004</v>
      </c>
      <c r="N4" s="9">
        <f>M4+K4</f>
        <v>61.28</v>
      </c>
      <c r="O4" s="8">
        <v>2</v>
      </c>
      <c r="P4" s="8"/>
    </row>
    <row r="5" spans="1:16" ht="13.5">
      <c r="A5" s="8" t="s">
        <v>29</v>
      </c>
      <c r="B5" s="8" t="s">
        <v>19</v>
      </c>
      <c r="C5" s="8" t="s">
        <v>22</v>
      </c>
      <c r="D5" s="8" t="s">
        <v>18</v>
      </c>
      <c r="E5" s="8" t="s">
        <v>23</v>
      </c>
      <c r="F5" s="8" t="s">
        <v>30</v>
      </c>
      <c r="G5" s="9">
        <v>75</v>
      </c>
      <c r="H5" s="9"/>
      <c r="I5" s="9"/>
      <c r="J5" s="9">
        <f>G5+H5+I5</f>
        <v>75</v>
      </c>
      <c r="K5" s="9">
        <f>J5*60%</f>
        <v>45</v>
      </c>
      <c r="L5" s="9">
        <v>85.1</v>
      </c>
      <c r="M5" s="9">
        <f>L5*0.4</f>
        <v>34.04</v>
      </c>
      <c r="N5" s="9">
        <f>M5+K5</f>
        <v>79.03999999999999</v>
      </c>
      <c r="O5" s="8">
        <v>2</v>
      </c>
      <c r="P5" s="8"/>
    </row>
    <row r="6" spans="1:16" ht="13.5">
      <c r="A6" s="8" t="s">
        <v>31</v>
      </c>
      <c r="B6" s="8" t="s">
        <v>17</v>
      </c>
      <c r="C6" s="8" t="s">
        <v>24</v>
      </c>
      <c r="D6" s="8" t="s">
        <v>18</v>
      </c>
      <c r="E6" s="8" t="s">
        <v>25</v>
      </c>
      <c r="F6" s="8" t="s">
        <v>32</v>
      </c>
      <c r="G6" s="9">
        <v>72</v>
      </c>
      <c r="H6" s="9">
        <v>54.8</v>
      </c>
      <c r="I6" s="9"/>
      <c r="J6" s="9">
        <f>G6*60%+H6*40%+I6</f>
        <v>65.12</v>
      </c>
      <c r="K6" s="9">
        <f>J6*70%</f>
        <v>45.584</v>
      </c>
      <c r="L6" s="9">
        <v>84.2</v>
      </c>
      <c r="M6" s="9">
        <f>L6*0.3</f>
        <v>25.26</v>
      </c>
      <c r="N6" s="9">
        <f>M6+K6</f>
        <v>70.84400000000001</v>
      </c>
      <c r="O6" s="8">
        <v>2</v>
      </c>
      <c r="P6" s="8"/>
    </row>
  </sheetData>
  <sheetProtection password="DE92" sheet="1" formatCells="0" formatColumns="0" formatRows="0" insertColumns="0" insertRows="0" insertHyperlinks="0" deleteColumns="0" deleteRows="0" sort="0" autoFilter="0" pivotTables="0"/>
  <autoFilter ref="A3:P6"/>
  <mergeCells count="1">
    <mergeCell ref="A2:P2"/>
  </mergeCells>
  <printOptions/>
  <pageMargins left="0.393700787401575" right="0.19685039370078702" top="0.19685039370078702" bottom="0.19685039370078702" header="0.31496062992126" footer="0.1968503937007870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gg</cp:lastModifiedBy>
  <cp:lastPrinted>2020-06-04T08:38:01Z</cp:lastPrinted>
  <dcterms:created xsi:type="dcterms:W3CDTF">2006-09-16T00:00:00Z</dcterms:created>
  <dcterms:modified xsi:type="dcterms:W3CDTF">2020-06-05T07:51:51Z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