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试总成绩及排名" sheetId="3" r:id="rId1"/>
  </sheets>
  <definedNames>
    <definedName name="_xlnm._FilterDatabase" localSheetId="0" hidden="1">考试总成绩及排名!$A$3:$K$85</definedName>
    <definedName name="_xlnm.Print_Titles" localSheetId="0">考试总成绩及排名!$3:$3</definedName>
  </definedNames>
  <calcPr calcId="144525"/>
</workbook>
</file>

<file path=xl/sharedStrings.xml><?xml version="1.0" encoding="utf-8"?>
<sst xmlns="http://schemas.openxmlformats.org/spreadsheetml/2006/main" count="505" uniqueCount="226">
  <si>
    <t>附件：</t>
  </si>
  <si>
    <t>南江县2020年公开选聘县城学校教师考试总成绩及排名汇总表</t>
  </si>
  <si>
    <t>序号</t>
  </si>
  <si>
    <t>招聘单位</t>
  </si>
  <si>
    <t>岗位名称</t>
  </si>
  <si>
    <t>岗位编码</t>
  </si>
  <si>
    <t>准考证号</t>
  </si>
  <si>
    <t>笔试成绩</t>
  </si>
  <si>
    <t>面试成绩</t>
  </si>
  <si>
    <t>政策性加分</t>
  </si>
  <si>
    <t>考试
总成绩</t>
  </si>
  <si>
    <t>岗位排名</t>
  </si>
  <si>
    <t>备注</t>
  </si>
  <si>
    <t>1</t>
  </si>
  <si>
    <t>四川省南江中学</t>
  </si>
  <si>
    <t>高中生物</t>
  </si>
  <si>
    <t>2020102</t>
  </si>
  <si>
    <t>20200102</t>
  </si>
  <si>
    <t>2</t>
  </si>
  <si>
    <t>20200103</t>
  </si>
  <si>
    <t>3</t>
  </si>
  <si>
    <t>初中语文</t>
  </si>
  <si>
    <t>2020104</t>
  </si>
  <si>
    <t>20200104</t>
  </si>
  <si>
    <t>4</t>
  </si>
  <si>
    <t>20200105</t>
  </si>
  <si>
    <t>缺考</t>
  </si>
  <si>
    <t>5</t>
  </si>
  <si>
    <t>初中数学</t>
  </si>
  <si>
    <t>2020105</t>
  </si>
  <si>
    <t>20200111</t>
  </si>
  <si>
    <t>6</t>
  </si>
  <si>
    <t>20200112</t>
  </si>
  <si>
    <t>7</t>
  </si>
  <si>
    <t>20200109</t>
  </si>
  <si>
    <t>8</t>
  </si>
  <si>
    <t>20200108</t>
  </si>
  <si>
    <t>9</t>
  </si>
  <si>
    <t>初中英语</t>
  </si>
  <si>
    <t>2020106</t>
  </si>
  <si>
    <t>20200114</t>
  </si>
  <si>
    <t>10</t>
  </si>
  <si>
    <t>20200115</t>
  </si>
  <si>
    <t>11</t>
  </si>
  <si>
    <t>初中化学</t>
  </si>
  <si>
    <t>2020107</t>
  </si>
  <si>
    <t>20200119</t>
  </si>
  <si>
    <t>12</t>
  </si>
  <si>
    <t>20200121</t>
  </si>
  <si>
    <t>13</t>
  </si>
  <si>
    <t>南江县第二中学</t>
  </si>
  <si>
    <t>2020109</t>
  </si>
  <si>
    <t>20200126</t>
  </si>
  <si>
    <t>14</t>
  </si>
  <si>
    <t>20200123</t>
  </si>
  <si>
    <t>15</t>
  </si>
  <si>
    <t>2020110</t>
  </si>
  <si>
    <t>20200129</t>
  </si>
  <si>
    <t>16</t>
  </si>
  <si>
    <t>20200201</t>
  </si>
  <si>
    <t>17</t>
  </si>
  <si>
    <t>初中美术</t>
  </si>
  <si>
    <t>2020116</t>
  </si>
  <si>
    <t>20200205</t>
  </si>
  <si>
    <t>18</t>
  </si>
  <si>
    <t>20200202</t>
  </si>
  <si>
    <t>19</t>
  </si>
  <si>
    <t>南江县第四中学</t>
  </si>
  <si>
    <t>高中数学</t>
  </si>
  <si>
    <t>2020119</t>
  </si>
  <si>
    <t>20200207</t>
  </si>
  <si>
    <t>20</t>
  </si>
  <si>
    <t>20200206</t>
  </si>
  <si>
    <t>21</t>
  </si>
  <si>
    <t>2020121</t>
  </si>
  <si>
    <t>20200209</t>
  </si>
  <si>
    <t>22</t>
  </si>
  <si>
    <t>20200210</t>
  </si>
  <si>
    <t>23</t>
  </si>
  <si>
    <t>2020122</t>
  </si>
  <si>
    <t>20200212</t>
  </si>
  <si>
    <t>24</t>
  </si>
  <si>
    <t>20200214</t>
  </si>
  <si>
    <t>25</t>
  </si>
  <si>
    <t>南江县实验中学</t>
  </si>
  <si>
    <t>高中英语</t>
  </si>
  <si>
    <t>2020125</t>
  </si>
  <si>
    <t>20200216</t>
  </si>
  <si>
    <t>26</t>
  </si>
  <si>
    <t>20200215</t>
  </si>
  <si>
    <t>27</t>
  </si>
  <si>
    <t>南江县南江镇第二小学</t>
  </si>
  <si>
    <t>小学语文</t>
  </si>
  <si>
    <t>2020129</t>
  </si>
  <si>
    <t>20200220</t>
  </si>
  <si>
    <t>28</t>
  </si>
  <si>
    <t>20200218</t>
  </si>
  <si>
    <t>29</t>
  </si>
  <si>
    <t>小学英语</t>
  </si>
  <si>
    <t>2020131</t>
  </si>
  <si>
    <t>20200221</t>
  </si>
  <si>
    <t>30</t>
  </si>
  <si>
    <t>20200223</t>
  </si>
  <si>
    <t>31</t>
  </si>
  <si>
    <t>小学体育</t>
  </si>
  <si>
    <t>2020133</t>
  </si>
  <si>
    <t>20200226</t>
  </si>
  <si>
    <t>32</t>
  </si>
  <si>
    <t>20200225</t>
  </si>
  <si>
    <t>33</t>
  </si>
  <si>
    <t>南江思源实验学校</t>
  </si>
  <si>
    <t>2020135</t>
  </si>
  <si>
    <t>20200230</t>
  </si>
  <si>
    <t>34</t>
  </si>
  <si>
    <t>20200227</t>
  </si>
  <si>
    <t>35</t>
  </si>
  <si>
    <t>2020136</t>
  </si>
  <si>
    <t>20200304</t>
  </si>
  <si>
    <t>36</t>
  </si>
  <si>
    <t>初中体育</t>
  </si>
  <si>
    <t>2020139</t>
  </si>
  <si>
    <t>20200309</t>
  </si>
  <si>
    <t>37</t>
  </si>
  <si>
    <t>20200306</t>
  </si>
  <si>
    <t>38</t>
  </si>
  <si>
    <t>20200310</t>
  </si>
  <si>
    <t>39</t>
  </si>
  <si>
    <t>20200305</t>
  </si>
  <si>
    <t>40</t>
  </si>
  <si>
    <t>小学数学</t>
  </si>
  <si>
    <t>2020141</t>
  </si>
  <si>
    <t>20200311</t>
  </si>
  <si>
    <t>41</t>
  </si>
  <si>
    <t>20200312</t>
  </si>
  <si>
    <t>42</t>
  </si>
  <si>
    <t>南江县南江镇第六小学</t>
  </si>
  <si>
    <t>2020142</t>
  </si>
  <si>
    <t>20200318</t>
  </si>
  <si>
    <t>43</t>
  </si>
  <si>
    <t>20200314</t>
  </si>
  <si>
    <t>44</t>
  </si>
  <si>
    <t>20200316</t>
  </si>
  <si>
    <t>45</t>
  </si>
  <si>
    <t>20200315</t>
  </si>
  <si>
    <t>46</t>
  </si>
  <si>
    <t>2020143</t>
  </si>
  <si>
    <t>20200322</t>
  </si>
  <si>
    <t>47</t>
  </si>
  <si>
    <t>20200320</t>
  </si>
  <si>
    <t>48</t>
  </si>
  <si>
    <t>南江县南江镇红塔小学</t>
  </si>
  <si>
    <t>2020145</t>
  </si>
  <si>
    <t>20200323</t>
  </si>
  <si>
    <t>49</t>
  </si>
  <si>
    <t>20200409</t>
  </si>
  <si>
    <t>50</t>
  </si>
  <si>
    <t>20200417</t>
  </si>
  <si>
    <t>51</t>
  </si>
  <si>
    <t>20200324</t>
  </si>
  <si>
    <t>52</t>
  </si>
  <si>
    <t>20200329</t>
  </si>
  <si>
    <t>53</t>
  </si>
  <si>
    <t>20200403</t>
  </si>
  <si>
    <t>54</t>
  </si>
  <si>
    <t>20200402</t>
  </si>
  <si>
    <t>55</t>
  </si>
  <si>
    <t>20200410</t>
  </si>
  <si>
    <t>56</t>
  </si>
  <si>
    <t>20200327</t>
  </si>
  <si>
    <t>57</t>
  </si>
  <si>
    <t>20200326</t>
  </si>
  <si>
    <t>58</t>
  </si>
  <si>
    <t>20200414</t>
  </si>
  <si>
    <t>59</t>
  </si>
  <si>
    <t>20200415</t>
  </si>
  <si>
    <t>60</t>
  </si>
  <si>
    <t>20200401</t>
  </si>
  <si>
    <t>61</t>
  </si>
  <si>
    <t>20200328</t>
  </si>
  <si>
    <t>62</t>
  </si>
  <si>
    <t>20200330</t>
  </si>
  <si>
    <t>63</t>
  </si>
  <si>
    <t>20200408</t>
  </si>
  <si>
    <t>64</t>
  </si>
  <si>
    <t>2020146</t>
  </si>
  <si>
    <t>20200507</t>
  </si>
  <si>
    <t>65</t>
  </si>
  <si>
    <t>20200422</t>
  </si>
  <si>
    <t>66</t>
  </si>
  <si>
    <t>20200509</t>
  </si>
  <si>
    <t>67</t>
  </si>
  <si>
    <t>20200504</t>
  </si>
  <si>
    <t>68</t>
  </si>
  <si>
    <t>20200418</t>
  </si>
  <si>
    <t>69</t>
  </si>
  <si>
    <t>20200421</t>
  </si>
  <si>
    <t>70</t>
  </si>
  <si>
    <t>20200503</t>
  </si>
  <si>
    <t>71</t>
  </si>
  <si>
    <t>20200428</t>
  </si>
  <si>
    <t>72</t>
  </si>
  <si>
    <t>20200423</t>
  </si>
  <si>
    <t>73</t>
  </si>
  <si>
    <t>20200420</t>
  </si>
  <si>
    <t>74</t>
  </si>
  <si>
    <t>20200510</t>
  </si>
  <si>
    <t>75</t>
  </si>
  <si>
    <t>20200506</t>
  </si>
  <si>
    <t>考试违规</t>
  </si>
  <si>
    <t>76</t>
  </si>
  <si>
    <t>20200424</t>
  </si>
  <si>
    <t>77</t>
  </si>
  <si>
    <t>20200429</t>
  </si>
  <si>
    <t>78</t>
  </si>
  <si>
    <t>20200501</t>
  </si>
  <si>
    <t>79</t>
  </si>
  <si>
    <t>2020147</t>
  </si>
  <si>
    <t>20200511</t>
  </si>
  <si>
    <t>80</t>
  </si>
  <si>
    <t>20200512</t>
  </si>
  <si>
    <t>81</t>
  </si>
  <si>
    <t>小学音乐</t>
  </si>
  <si>
    <t>2020148</t>
  </si>
  <si>
    <t>20200514</t>
  </si>
  <si>
    <t>82</t>
  </si>
  <si>
    <t>20200515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</si>
</sst>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5"/>
  <sheetViews>
    <sheetView tabSelected="1" zoomScale="80" zoomScaleNormal="80" workbookViewId="0">
      <pane ySplit="3" topLeftCell="A4" activePane="bottomLeft" state="frozen"/>
      <selection/>
      <selection pane="bottomLeft" activeCell="J14" sqref="J14"/>
    </sheetView>
  </sheetViews>
  <sheetFormatPr defaultColWidth="9" defaultRowHeight="13.5"/>
  <cols>
    <col min="1" max="1" width="5" style="2" customWidth="1"/>
    <col min="2" max="2" width="22.9166666666667" style="2" customWidth="1"/>
    <col min="3" max="4" width="9.63333333333333" style="2" customWidth="1"/>
    <col min="5" max="5" width="10.4416666666667" style="2" customWidth="1"/>
    <col min="6" max="6" width="9.725" style="4" customWidth="1"/>
    <col min="7" max="7" width="10.6916666666667" style="4" customWidth="1"/>
    <col min="8" max="8" width="8.75" style="4" customWidth="1"/>
    <col min="9" max="9" width="8.9" style="5" customWidth="1"/>
    <col min="10" max="10" width="9.53333333333333" style="4" customWidth="1"/>
    <col min="11" max="11" width="9.44166666666667" style="2" customWidth="1"/>
    <col min="12" max="16384" width="9" style="2"/>
  </cols>
  <sheetData>
    <row r="1" ht="32" customHeight="1" spans="1:2">
      <c r="A1" s="6" t="s">
        <v>0</v>
      </c>
      <c r="B1" s="6"/>
    </row>
    <row r="2" ht="45" customHeight="1" spans="1:11">
      <c r="A2" s="7" t="s">
        <v>1</v>
      </c>
      <c r="B2" s="7"/>
      <c r="C2" s="7"/>
      <c r="D2" s="7"/>
      <c r="E2" s="7"/>
      <c r="F2" s="7"/>
      <c r="G2" s="7"/>
      <c r="H2" s="7"/>
      <c r="I2" s="11"/>
      <c r="J2" s="7"/>
      <c r="K2" s="7"/>
    </row>
    <row r="3" s="1" customFormat="1" ht="44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8" t="s">
        <v>11</v>
      </c>
      <c r="K3" s="8" t="s">
        <v>12</v>
      </c>
    </row>
    <row r="4" s="2" customFormat="1" ht="30" customHeight="1" spans="1:11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10">
        <v>63</v>
      </c>
      <c r="G4" s="9">
        <v>85.6</v>
      </c>
      <c r="H4" s="10">
        <v>2.9</v>
      </c>
      <c r="I4" s="13">
        <f t="shared" ref="I4:I50" si="0">F4*0.4+G4*0.6+H4</f>
        <v>79.46</v>
      </c>
      <c r="J4" s="9" t="s">
        <v>13</v>
      </c>
      <c r="K4" s="9"/>
    </row>
    <row r="5" ht="30" customHeight="1" spans="1:11">
      <c r="A5" s="9" t="s">
        <v>18</v>
      </c>
      <c r="B5" s="9" t="s">
        <v>14</v>
      </c>
      <c r="C5" s="9" t="s">
        <v>15</v>
      </c>
      <c r="D5" s="9" t="s">
        <v>16</v>
      </c>
      <c r="E5" s="9" t="s">
        <v>19</v>
      </c>
      <c r="F5" s="10">
        <v>67</v>
      </c>
      <c r="G5" s="10">
        <v>85</v>
      </c>
      <c r="H5" s="9"/>
      <c r="I5" s="13">
        <f t="shared" si="0"/>
        <v>77.8</v>
      </c>
      <c r="J5" s="9" t="s">
        <v>18</v>
      </c>
      <c r="K5" s="9"/>
    </row>
    <row r="6" ht="30" customHeight="1" spans="1:11">
      <c r="A6" s="9" t="s">
        <v>20</v>
      </c>
      <c r="B6" s="9" t="s">
        <v>14</v>
      </c>
      <c r="C6" s="9" t="s">
        <v>21</v>
      </c>
      <c r="D6" s="9" t="s">
        <v>22</v>
      </c>
      <c r="E6" s="9" t="s">
        <v>23</v>
      </c>
      <c r="F6" s="10">
        <v>49.5</v>
      </c>
      <c r="G6" s="9">
        <v>86.9</v>
      </c>
      <c r="H6" s="9"/>
      <c r="I6" s="13">
        <f t="shared" si="0"/>
        <v>71.94</v>
      </c>
      <c r="J6" s="9" t="s">
        <v>13</v>
      </c>
      <c r="K6" s="9"/>
    </row>
    <row r="7" ht="30" customHeight="1" spans="1:11">
      <c r="A7" s="9" t="s">
        <v>24</v>
      </c>
      <c r="B7" s="9" t="s">
        <v>14</v>
      </c>
      <c r="C7" s="9" t="s">
        <v>21</v>
      </c>
      <c r="D7" s="9" t="s">
        <v>22</v>
      </c>
      <c r="E7" s="9" t="s">
        <v>25</v>
      </c>
      <c r="F7" s="10">
        <v>53</v>
      </c>
      <c r="G7" s="9" t="s">
        <v>26</v>
      </c>
      <c r="H7" s="9"/>
      <c r="I7" s="13">
        <f>F7*0.4</f>
        <v>21.2</v>
      </c>
      <c r="J7" s="9"/>
      <c r="K7" s="9"/>
    </row>
    <row r="8" s="2" customFormat="1" ht="30" customHeight="1" spans="1:11">
      <c r="A8" s="9" t="s">
        <v>27</v>
      </c>
      <c r="B8" s="9" t="s">
        <v>14</v>
      </c>
      <c r="C8" s="9" t="s">
        <v>28</v>
      </c>
      <c r="D8" s="9" t="s">
        <v>29</v>
      </c>
      <c r="E8" s="9" t="s">
        <v>30</v>
      </c>
      <c r="F8" s="10">
        <v>63</v>
      </c>
      <c r="G8" s="9">
        <v>84.8</v>
      </c>
      <c r="H8" s="10">
        <v>2.2</v>
      </c>
      <c r="I8" s="13">
        <f t="shared" si="0"/>
        <v>78.28</v>
      </c>
      <c r="J8" s="9" t="s">
        <v>13</v>
      </c>
      <c r="K8" s="9"/>
    </row>
    <row r="9" s="2" customFormat="1" ht="30" customHeight="1" spans="1:11">
      <c r="A9" s="9" t="s">
        <v>31</v>
      </c>
      <c r="B9" s="9" t="s">
        <v>14</v>
      </c>
      <c r="C9" s="9" t="s">
        <v>28</v>
      </c>
      <c r="D9" s="9" t="s">
        <v>29</v>
      </c>
      <c r="E9" s="9" t="s">
        <v>32</v>
      </c>
      <c r="F9" s="10">
        <v>54.5</v>
      </c>
      <c r="G9" s="9">
        <v>84.2</v>
      </c>
      <c r="H9" s="10">
        <v>3.95</v>
      </c>
      <c r="I9" s="13">
        <f t="shared" si="0"/>
        <v>76.27</v>
      </c>
      <c r="J9" s="9" t="s">
        <v>18</v>
      </c>
      <c r="K9" s="9"/>
    </row>
    <row r="10" s="1" customFormat="1" ht="30" customHeight="1" spans="1:11">
      <c r="A10" s="9" t="s">
        <v>33</v>
      </c>
      <c r="B10" s="9" t="s">
        <v>14</v>
      </c>
      <c r="C10" s="9" t="s">
        <v>28</v>
      </c>
      <c r="D10" s="9" t="s">
        <v>29</v>
      </c>
      <c r="E10" s="9" t="s">
        <v>34</v>
      </c>
      <c r="F10" s="10">
        <v>57.5</v>
      </c>
      <c r="G10" s="9">
        <v>85</v>
      </c>
      <c r="H10" s="10">
        <v>1.8</v>
      </c>
      <c r="I10" s="13">
        <f t="shared" si="0"/>
        <v>75.8</v>
      </c>
      <c r="J10" s="9" t="s">
        <v>20</v>
      </c>
      <c r="K10" s="9"/>
    </row>
    <row r="11" ht="30" customHeight="1" spans="1:11">
      <c r="A11" s="9" t="s">
        <v>35</v>
      </c>
      <c r="B11" s="9" t="s">
        <v>14</v>
      </c>
      <c r="C11" s="9" t="s">
        <v>28</v>
      </c>
      <c r="D11" s="9" t="s">
        <v>29</v>
      </c>
      <c r="E11" s="9" t="s">
        <v>36</v>
      </c>
      <c r="F11" s="10">
        <v>55</v>
      </c>
      <c r="G11" s="9">
        <v>83.6</v>
      </c>
      <c r="H11" s="10">
        <v>1.6</v>
      </c>
      <c r="I11" s="13">
        <f t="shared" si="0"/>
        <v>73.76</v>
      </c>
      <c r="J11" s="9" t="s">
        <v>24</v>
      </c>
      <c r="K11" s="9"/>
    </row>
    <row r="12" s="2" customFormat="1" ht="30" customHeight="1" spans="1:11">
      <c r="A12" s="9" t="s">
        <v>37</v>
      </c>
      <c r="B12" s="9" t="s">
        <v>14</v>
      </c>
      <c r="C12" s="9" t="s">
        <v>38</v>
      </c>
      <c r="D12" s="9" t="s">
        <v>39</v>
      </c>
      <c r="E12" s="9" t="s">
        <v>40</v>
      </c>
      <c r="F12" s="10">
        <v>62.5</v>
      </c>
      <c r="G12" s="9">
        <v>86</v>
      </c>
      <c r="H12" s="10">
        <v>1.2</v>
      </c>
      <c r="I12" s="13">
        <f t="shared" si="0"/>
        <v>77.8</v>
      </c>
      <c r="J12" s="9" t="s">
        <v>13</v>
      </c>
      <c r="K12" s="9"/>
    </row>
    <row r="13" ht="30" customHeight="1" spans="1:11">
      <c r="A13" s="9" t="s">
        <v>41</v>
      </c>
      <c r="B13" s="9" t="s">
        <v>14</v>
      </c>
      <c r="C13" s="9" t="s">
        <v>38</v>
      </c>
      <c r="D13" s="9" t="s">
        <v>39</v>
      </c>
      <c r="E13" s="9" t="s">
        <v>42</v>
      </c>
      <c r="F13" s="10">
        <v>64.5</v>
      </c>
      <c r="G13" s="9">
        <v>83.2</v>
      </c>
      <c r="H13" s="10">
        <v>1.2</v>
      </c>
      <c r="I13" s="13">
        <f t="shared" si="0"/>
        <v>76.92</v>
      </c>
      <c r="J13" s="9" t="s">
        <v>18</v>
      </c>
      <c r="K13" s="9"/>
    </row>
    <row r="14" s="2" customFormat="1" ht="30" customHeight="1" spans="1:11">
      <c r="A14" s="9" t="s">
        <v>43</v>
      </c>
      <c r="B14" s="9" t="s">
        <v>14</v>
      </c>
      <c r="C14" s="9" t="s">
        <v>44</v>
      </c>
      <c r="D14" s="9" t="s">
        <v>45</v>
      </c>
      <c r="E14" s="9" t="s">
        <v>46</v>
      </c>
      <c r="F14" s="10">
        <v>67</v>
      </c>
      <c r="G14" s="9">
        <v>83.4</v>
      </c>
      <c r="H14" s="10">
        <v>2.05</v>
      </c>
      <c r="I14" s="13">
        <f t="shared" si="0"/>
        <v>78.89</v>
      </c>
      <c r="J14" s="9" t="s">
        <v>13</v>
      </c>
      <c r="K14" s="9"/>
    </row>
    <row r="15" ht="30" customHeight="1" spans="1:11">
      <c r="A15" s="9" t="s">
        <v>47</v>
      </c>
      <c r="B15" s="9" t="s">
        <v>14</v>
      </c>
      <c r="C15" s="9" t="s">
        <v>44</v>
      </c>
      <c r="D15" s="9" t="s">
        <v>45</v>
      </c>
      <c r="E15" s="9" t="s">
        <v>48</v>
      </c>
      <c r="F15" s="10">
        <v>53</v>
      </c>
      <c r="G15" s="9">
        <v>85</v>
      </c>
      <c r="H15" s="10">
        <v>1.85</v>
      </c>
      <c r="I15" s="13">
        <f t="shared" si="0"/>
        <v>74.05</v>
      </c>
      <c r="J15" s="9" t="s">
        <v>18</v>
      </c>
      <c r="K15" s="9"/>
    </row>
    <row r="16" s="2" customFormat="1" ht="30" customHeight="1" spans="1:11">
      <c r="A16" s="9" t="s">
        <v>49</v>
      </c>
      <c r="B16" s="9" t="s">
        <v>50</v>
      </c>
      <c r="C16" s="9" t="s">
        <v>28</v>
      </c>
      <c r="D16" s="9" t="s">
        <v>51</v>
      </c>
      <c r="E16" s="9" t="s">
        <v>52</v>
      </c>
      <c r="F16" s="10">
        <v>61.5</v>
      </c>
      <c r="G16" s="9">
        <v>84.2</v>
      </c>
      <c r="H16" s="10">
        <v>2.6</v>
      </c>
      <c r="I16" s="13">
        <f t="shared" si="0"/>
        <v>77.72</v>
      </c>
      <c r="J16" s="9" t="s">
        <v>13</v>
      </c>
      <c r="K16" s="9"/>
    </row>
    <row r="17" ht="30" customHeight="1" spans="1:11">
      <c r="A17" s="9" t="s">
        <v>53</v>
      </c>
      <c r="B17" s="9" t="s">
        <v>50</v>
      </c>
      <c r="C17" s="9" t="s">
        <v>28</v>
      </c>
      <c r="D17" s="9" t="s">
        <v>51</v>
      </c>
      <c r="E17" s="9" t="s">
        <v>54</v>
      </c>
      <c r="F17" s="10">
        <v>56.5</v>
      </c>
      <c r="G17" s="9">
        <v>85</v>
      </c>
      <c r="H17" s="10">
        <v>1.45</v>
      </c>
      <c r="I17" s="13">
        <f t="shared" si="0"/>
        <v>75.05</v>
      </c>
      <c r="J17" s="9" t="s">
        <v>18</v>
      </c>
      <c r="K17" s="9"/>
    </row>
    <row r="18" s="2" customFormat="1" ht="30" customHeight="1" spans="1:11">
      <c r="A18" s="9" t="s">
        <v>55</v>
      </c>
      <c r="B18" s="9" t="s">
        <v>50</v>
      </c>
      <c r="C18" s="9" t="s">
        <v>38</v>
      </c>
      <c r="D18" s="9" t="s">
        <v>56</v>
      </c>
      <c r="E18" s="9" t="s">
        <v>57</v>
      </c>
      <c r="F18" s="10">
        <v>69.5</v>
      </c>
      <c r="G18" s="9">
        <v>85</v>
      </c>
      <c r="H18" s="10">
        <v>2.25</v>
      </c>
      <c r="I18" s="13">
        <f t="shared" si="0"/>
        <v>81.05</v>
      </c>
      <c r="J18" s="9" t="s">
        <v>13</v>
      </c>
      <c r="K18" s="9"/>
    </row>
    <row r="19" ht="30" customHeight="1" spans="1:11">
      <c r="A19" s="9" t="s">
        <v>58</v>
      </c>
      <c r="B19" s="9" t="s">
        <v>50</v>
      </c>
      <c r="C19" s="9" t="s">
        <v>38</v>
      </c>
      <c r="D19" s="9" t="s">
        <v>56</v>
      </c>
      <c r="E19" s="9" t="s">
        <v>59</v>
      </c>
      <c r="F19" s="10">
        <v>75</v>
      </c>
      <c r="G19" s="9" t="s">
        <v>26</v>
      </c>
      <c r="H19" s="10">
        <v>1.2</v>
      </c>
      <c r="I19" s="13">
        <f>F19*0.4+H19</f>
        <v>31.2</v>
      </c>
      <c r="J19" s="9"/>
      <c r="K19" s="9"/>
    </row>
    <row r="20" s="2" customFormat="1" ht="30" customHeight="1" spans="1:11">
      <c r="A20" s="9" t="s">
        <v>60</v>
      </c>
      <c r="B20" s="9" t="s">
        <v>50</v>
      </c>
      <c r="C20" s="9" t="s">
        <v>61</v>
      </c>
      <c r="D20" s="9" t="s">
        <v>62</v>
      </c>
      <c r="E20" s="9" t="s">
        <v>63</v>
      </c>
      <c r="F20" s="10">
        <v>71</v>
      </c>
      <c r="G20" s="9">
        <v>88.3</v>
      </c>
      <c r="H20" s="10">
        <v>1</v>
      </c>
      <c r="I20" s="13">
        <f t="shared" si="0"/>
        <v>82.38</v>
      </c>
      <c r="J20" s="9" t="s">
        <v>13</v>
      </c>
      <c r="K20" s="9"/>
    </row>
    <row r="21" ht="30" customHeight="1" spans="1:11">
      <c r="A21" s="9" t="s">
        <v>64</v>
      </c>
      <c r="B21" s="9" t="s">
        <v>50</v>
      </c>
      <c r="C21" s="9" t="s">
        <v>61</v>
      </c>
      <c r="D21" s="9" t="s">
        <v>62</v>
      </c>
      <c r="E21" s="9" t="s">
        <v>65</v>
      </c>
      <c r="F21" s="10">
        <v>66.5</v>
      </c>
      <c r="G21" s="9">
        <v>86.12</v>
      </c>
      <c r="H21" s="10">
        <v>1.6</v>
      </c>
      <c r="I21" s="13">
        <f t="shared" si="0"/>
        <v>79.872</v>
      </c>
      <c r="J21" s="9" t="s">
        <v>18</v>
      </c>
      <c r="K21" s="9"/>
    </row>
    <row r="22" s="3" customFormat="1" ht="30" customHeight="1" spans="1:11">
      <c r="A22" s="9" t="s">
        <v>66</v>
      </c>
      <c r="B22" s="9" t="s">
        <v>67</v>
      </c>
      <c r="C22" s="9" t="s">
        <v>68</v>
      </c>
      <c r="D22" s="9" t="s">
        <v>69</v>
      </c>
      <c r="E22" s="9" t="s">
        <v>70</v>
      </c>
      <c r="F22" s="10">
        <v>70.5</v>
      </c>
      <c r="G22" s="9">
        <v>83.4</v>
      </c>
      <c r="H22" s="10">
        <v>1.4</v>
      </c>
      <c r="I22" s="13">
        <f t="shared" si="0"/>
        <v>79.64</v>
      </c>
      <c r="J22" s="9" t="s">
        <v>13</v>
      </c>
      <c r="K22" s="9"/>
    </row>
    <row r="23" ht="30" customHeight="1" spans="1:11">
      <c r="A23" s="9" t="s">
        <v>71</v>
      </c>
      <c r="B23" s="9" t="s">
        <v>67</v>
      </c>
      <c r="C23" s="9" t="s">
        <v>68</v>
      </c>
      <c r="D23" s="9" t="s">
        <v>69</v>
      </c>
      <c r="E23" s="9" t="s">
        <v>72</v>
      </c>
      <c r="F23" s="10">
        <v>45</v>
      </c>
      <c r="G23" s="9" t="s">
        <v>26</v>
      </c>
      <c r="H23" s="9"/>
      <c r="I23" s="13">
        <f>F23*0.4+H23</f>
        <v>18</v>
      </c>
      <c r="J23" s="9"/>
      <c r="K23" s="9"/>
    </row>
    <row r="24" ht="30" customHeight="1" spans="1:11">
      <c r="A24" s="9" t="s">
        <v>73</v>
      </c>
      <c r="B24" s="9" t="s">
        <v>67</v>
      </c>
      <c r="C24" s="9" t="s">
        <v>21</v>
      </c>
      <c r="D24" s="9" t="s">
        <v>74</v>
      </c>
      <c r="E24" s="9" t="s">
        <v>75</v>
      </c>
      <c r="F24" s="10">
        <v>60</v>
      </c>
      <c r="G24" s="9">
        <v>83.8</v>
      </c>
      <c r="H24" s="9"/>
      <c r="I24" s="13">
        <f t="shared" si="0"/>
        <v>74.28</v>
      </c>
      <c r="J24" s="9" t="s">
        <v>13</v>
      </c>
      <c r="K24" s="9"/>
    </row>
    <row r="25" ht="30" customHeight="1" spans="1:11">
      <c r="A25" s="9" t="s">
        <v>76</v>
      </c>
      <c r="B25" s="9" t="s">
        <v>67</v>
      </c>
      <c r="C25" s="9" t="s">
        <v>21</v>
      </c>
      <c r="D25" s="9" t="s">
        <v>74</v>
      </c>
      <c r="E25" s="9" t="s">
        <v>77</v>
      </c>
      <c r="F25" s="10">
        <v>53</v>
      </c>
      <c r="G25" s="9" t="s">
        <v>26</v>
      </c>
      <c r="H25" s="9"/>
      <c r="I25" s="13">
        <f>F25*0.4+H25</f>
        <v>21.2</v>
      </c>
      <c r="J25" s="9"/>
      <c r="K25" s="9"/>
    </row>
    <row r="26" s="2" customFormat="1" ht="30" customHeight="1" spans="1:11">
      <c r="A26" s="9" t="s">
        <v>78</v>
      </c>
      <c r="B26" s="9" t="s">
        <v>67</v>
      </c>
      <c r="C26" s="9" t="s">
        <v>38</v>
      </c>
      <c r="D26" s="9" t="s">
        <v>79</v>
      </c>
      <c r="E26" s="9" t="s">
        <v>80</v>
      </c>
      <c r="F26" s="10">
        <v>64</v>
      </c>
      <c r="G26" s="9">
        <v>81.8</v>
      </c>
      <c r="H26" s="10">
        <v>3.45</v>
      </c>
      <c r="I26" s="13">
        <f t="shared" si="0"/>
        <v>78.13</v>
      </c>
      <c r="J26" s="9" t="s">
        <v>13</v>
      </c>
      <c r="K26" s="9"/>
    </row>
    <row r="27" ht="30" customHeight="1" spans="1:11">
      <c r="A27" s="9" t="s">
        <v>81</v>
      </c>
      <c r="B27" s="9" t="s">
        <v>67</v>
      </c>
      <c r="C27" s="9" t="s">
        <v>38</v>
      </c>
      <c r="D27" s="9" t="s">
        <v>79</v>
      </c>
      <c r="E27" s="9" t="s">
        <v>82</v>
      </c>
      <c r="F27" s="10">
        <v>54</v>
      </c>
      <c r="G27" s="9">
        <v>84.4</v>
      </c>
      <c r="H27" s="10">
        <v>1.8</v>
      </c>
      <c r="I27" s="13">
        <f t="shared" si="0"/>
        <v>74.04</v>
      </c>
      <c r="J27" s="9" t="s">
        <v>18</v>
      </c>
      <c r="K27" s="9"/>
    </row>
    <row r="28" s="2" customFormat="1" ht="30" customHeight="1" spans="1:11">
      <c r="A28" s="9" t="s">
        <v>83</v>
      </c>
      <c r="B28" s="9" t="s">
        <v>84</v>
      </c>
      <c r="C28" s="9" t="s">
        <v>85</v>
      </c>
      <c r="D28" s="9" t="s">
        <v>86</v>
      </c>
      <c r="E28" s="9" t="s">
        <v>87</v>
      </c>
      <c r="F28" s="10">
        <v>74.5</v>
      </c>
      <c r="G28" s="9">
        <v>85.5</v>
      </c>
      <c r="H28" s="10">
        <v>4.2</v>
      </c>
      <c r="I28" s="13">
        <f t="shared" si="0"/>
        <v>85.3</v>
      </c>
      <c r="J28" s="9" t="s">
        <v>13</v>
      </c>
      <c r="K28" s="9"/>
    </row>
    <row r="29" ht="30" customHeight="1" spans="1:11">
      <c r="A29" s="9" t="s">
        <v>88</v>
      </c>
      <c r="B29" s="9" t="s">
        <v>84</v>
      </c>
      <c r="C29" s="9" t="s">
        <v>85</v>
      </c>
      <c r="D29" s="9" t="s">
        <v>86</v>
      </c>
      <c r="E29" s="9" t="s">
        <v>89</v>
      </c>
      <c r="F29" s="10">
        <v>64</v>
      </c>
      <c r="G29" s="9" t="s">
        <v>26</v>
      </c>
      <c r="H29" s="10">
        <v>1</v>
      </c>
      <c r="I29" s="13">
        <f>F29*0.4+H29</f>
        <v>26.6</v>
      </c>
      <c r="J29" s="9"/>
      <c r="K29" s="9"/>
    </row>
    <row r="30" ht="30" customHeight="1" spans="1:11">
      <c r="A30" s="9" t="s">
        <v>90</v>
      </c>
      <c r="B30" s="9" t="s">
        <v>91</v>
      </c>
      <c r="C30" s="9" t="s">
        <v>92</v>
      </c>
      <c r="D30" s="9" t="s">
        <v>93</v>
      </c>
      <c r="E30" s="9" t="s">
        <v>94</v>
      </c>
      <c r="F30" s="10">
        <v>67.5</v>
      </c>
      <c r="G30" s="9">
        <v>84.4</v>
      </c>
      <c r="H30" s="10">
        <v>1.7</v>
      </c>
      <c r="I30" s="13">
        <f t="shared" si="0"/>
        <v>79.34</v>
      </c>
      <c r="J30" s="9" t="s">
        <v>13</v>
      </c>
      <c r="K30" s="9"/>
    </row>
    <row r="31" ht="30" customHeight="1" spans="1:11">
      <c r="A31" s="9" t="s">
        <v>95</v>
      </c>
      <c r="B31" s="9" t="s">
        <v>91</v>
      </c>
      <c r="C31" s="9" t="s">
        <v>92</v>
      </c>
      <c r="D31" s="9" t="s">
        <v>93</v>
      </c>
      <c r="E31" s="9" t="s">
        <v>96</v>
      </c>
      <c r="F31" s="10">
        <v>54</v>
      </c>
      <c r="G31" s="9" t="s">
        <v>26</v>
      </c>
      <c r="H31" s="9"/>
      <c r="I31" s="13">
        <f>F31*0.4+H31</f>
        <v>21.6</v>
      </c>
      <c r="J31" s="9"/>
      <c r="K31" s="9"/>
    </row>
    <row r="32" s="2" customFormat="1" ht="30" customHeight="1" spans="1:11">
      <c r="A32" s="9" t="s">
        <v>97</v>
      </c>
      <c r="B32" s="9" t="s">
        <v>91</v>
      </c>
      <c r="C32" s="9" t="s">
        <v>98</v>
      </c>
      <c r="D32" s="9" t="s">
        <v>99</v>
      </c>
      <c r="E32" s="9" t="s">
        <v>100</v>
      </c>
      <c r="F32" s="10">
        <v>62</v>
      </c>
      <c r="G32" s="9">
        <v>87.3</v>
      </c>
      <c r="H32" s="10">
        <v>2.8</v>
      </c>
      <c r="I32" s="13">
        <f t="shared" si="0"/>
        <v>79.98</v>
      </c>
      <c r="J32" s="9" t="s">
        <v>13</v>
      </c>
      <c r="K32" s="9"/>
    </row>
    <row r="33" ht="30" customHeight="1" spans="1:11">
      <c r="A33" s="9" t="s">
        <v>101</v>
      </c>
      <c r="B33" s="9" t="s">
        <v>91</v>
      </c>
      <c r="C33" s="9" t="s">
        <v>98</v>
      </c>
      <c r="D33" s="9" t="s">
        <v>99</v>
      </c>
      <c r="E33" s="9" t="s">
        <v>102</v>
      </c>
      <c r="F33" s="10">
        <v>62.5</v>
      </c>
      <c r="G33" s="9">
        <v>83.6</v>
      </c>
      <c r="H33" s="10">
        <v>1.4</v>
      </c>
      <c r="I33" s="13">
        <f t="shared" si="0"/>
        <v>76.56</v>
      </c>
      <c r="J33" s="9" t="s">
        <v>18</v>
      </c>
      <c r="K33" s="9"/>
    </row>
    <row r="34" s="2" customFormat="1" ht="30" customHeight="1" spans="1:11">
      <c r="A34" s="9" t="s">
        <v>103</v>
      </c>
      <c r="B34" s="9" t="s">
        <v>91</v>
      </c>
      <c r="C34" s="9" t="s">
        <v>104</v>
      </c>
      <c r="D34" s="9" t="s">
        <v>105</v>
      </c>
      <c r="E34" s="9" t="s">
        <v>106</v>
      </c>
      <c r="F34" s="10">
        <v>35.5</v>
      </c>
      <c r="G34" s="9">
        <v>85.84</v>
      </c>
      <c r="H34" s="10">
        <v>1.4</v>
      </c>
      <c r="I34" s="13">
        <f t="shared" si="0"/>
        <v>67.104</v>
      </c>
      <c r="J34" s="9" t="s">
        <v>13</v>
      </c>
      <c r="K34" s="9"/>
    </row>
    <row r="35" ht="30" customHeight="1" spans="1:11">
      <c r="A35" s="9" t="s">
        <v>107</v>
      </c>
      <c r="B35" s="9" t="s">
        <v>91</v>
      </c>
      <c r="C35" s="9" t="s">
        <v>104</v>
      </c>
      <c r="D35" s="9" t="s">
        <v>105</v>
      </c>
      <c r="E35" s="9" t="s">
        <v>108</v>
      </c>
      <c r="F35" s="10">
        <v>44.5</v>
      </c>
      <c r="G35" s="9" t="s">
        <v>26</v>
      </c>
      <c r="H35" s="9"/>
      <c r="I35" s="13">
        <f>F35*0.4+H35</f>
        <v>17.8</v>
      </c>
      <c r="J35" s="9"/>
      <c r="K35" s="9"/>
    </row>
    <row r="36" s="2" customFormat="1" ht="30" customHeight="1" spans="1:11">
      <c r="A36" s="9" t="s">
        <v>109</v>
      </c>
      <c r="B36" s="9" t="s">
        <v>110</v>
      </c>
      <c r="C36" s="9" t="s">
        <v>28</v>
      </c>
      <c r="D36" s="9" t="s">
        <v>111</v>
      </c>
      <c r="E36" s="9" t="s">
        <v>112</v>
      </c>
      <c r="F36" s="10">
        <v>74.5</v>
      </c>
      <c r="G36" s="9">
        <v>88.4</v>
      </c>
      <c r="H36" s="10">
        <v>1.4</v>
      </c>
      <c r="I36" s="13">
        <f t="shared" si="0"/>
        <v>84.24</v>
      </c>
      <c r="J36" s="9" t="s">
        <v>13</v>
      </c>
      <c r="K36" s="9"/>
    </row>
    <row r="37" ht="30" customHeight="1" spans="1:11">
      <c r="A37" s="9" t="s">
        <v>113</v>
      </c>
      <c r="B37" s="9" t="s">
        <v>110</v>
      </c>
      <c r="C37" s="9" t="s">
        <v>28</v>
      </c>
      <c r="D37" s="9" t="s">
        <v>111</v>
      </c>
      <c r="E37" s="9" t="s">
        <v>114</v>
      </c>
      <c r="F37" s="10">
        <v>59.5</v>
      </c>
      <c r="G37" s="9">
        <v>84.4</v>
      </c>
      <c r="H37" s="9"/>
      <c r="I37" s="13">
        <f t="shared" si="0"/>
        <v>74.44</v>
      </c>
      <c r="J37" s="9" t="s">
        <v>18</v>
      </c>
      <c r="K37" s="9"/>
    </row>
    <row r="38" s="3" customFormat="1" ht="30" customHeight="1" spans="1:11">
      <c r="A38" s="9" t="s">
        <v>115</v>
      </c>
      <c r="B38" s="9" t="s">
        <v>110</v>
      </c>
      <c r="C38" s="9" t="s">
        <v>38</v>
      </c>
      <c r="D38" s="9" t="s">
        <v>116</v>
      </c>
      <c r="E38" s="9" t="s">
        <v>117</v>
      </c>
      <c r="F38" s="10">
        <v>50.5</v>
      </c>
      <c r="G38" s="9">
        <v>78.2</v>
      </c>
      <c r="H38" s="10">
        <v>1</v>
      </c>
      <c r="I38" s="13">
        <f t="shared" si="0"/>
        <v>68.12</v>
      </c>
      <c r="J38" s="9" t="s">
        <v>13</v>
      </c>
      <c r="K38" s="9"/>
    </row>
    <row r="39" s="2" customFormat="1" ht="30" customHeight="1" spans="1:11">
      <c r="A39" s="9" t="s">
        <v>118</v>
      </c>
      <c r="B39" s="9" t="s">
        <v>110</v>
      </c>
      <c r="C39" s="9" t="s">
        <v>119</v>
      </c>
      <c r="D39" s="9" t="s">
        <v>120</v>
      </c>
      <c r="E39" s="9" t="s">
        <v>121</v>
      </c>
      <c r="F39" s="10">
        <v>66</v>
      </c>
      <c r="G39" s="9">
        <v>88.2</v>
      </c>
      <c r="H39" s="10">
        <v>1.4</v>
      </c>
      <c r="I39" s="13">
        <f t="shared" si="0"/>
        <v>80.72</v>
      </c>
      <c r="J39" s="9" t="s">
        <v>13</v>
      </c>
      <c r="K39" s="9"/>
    </row>
    <row r="40" s="2" customFormat="1" ht="30" customHeight="1" spans="1:11">
      <c r="A40" s="9" t="s">
        <v>122</v>
      </c>
      <c r="B40" s="9" t="s">
        <v>110</v>
      </c>
      <c r="C40" s="9" t="s">
        <v>119</v>
      </c>
      <c r="D40" s="9" t="s">
        <v>120</v>
      </c>
      <c r="E40" s="9" t="s">
        <v>123</v>
      </c>
      <c r="F40" s="10">
        <v>55</v>
      </c>
      <c r="G40" s="9">
        <v>89.4</v>
      </c>
      <c r="H40" s="10">
        <v>3</v>
      </c>
      <c r="I40" s="13">
        <f t="shared" si="0"/>
        <v>78.64</v>
      </c>
      <c r="J40" s="9" t="s">
        <v>18</v>
      </c>
      <c r="K40" s="9"/>
    </row>
    <row r="41" ht="30" customHeight="1" spans="1:11">
      <c r="A41" s="9" t="s">
        <v>124</v>
      </c>
      <c r="B41" s="9" t="s">
        <v>110</v>
      </c>
      <c r="C41" s="9" t="s">
        <v>119</v>
      </c>
      <c r="D41" s="9" t="s">
        <v>120</v>
      </c>
      <c r="E41" s="9" t="s">
        <v>125</v>
      </c>
      <c r="F41" s="10">
        <v>51</v>
      </c>
      <c r="G41" s="9">
        <v>81.4</v>
      </c>
      <c r="H41" s="10">
        <v>2</v>
      </c>
      <c r="I41" s="13">
        <f t="shared" si="0"/>
        <v>71.24</v>
      </c>
      <c r="J41" s="9" t="s">
        <v>20</v>
      </c>
      <c r="K41" s="9"/>
    </row>
    <row r="42" ht="30" customHeight="1" spans="1:11">
      <c r="A42" s="9" t="s">
        <v>126</v>
      </c>
      <c r="B42" s="9" t="s">
        <v>110</v>
      </c>
      <c r="C42" s="9" t="s">
        <v>119</v>
      </c>
      <c r="D42" s="9" t="s">
        <v>120</v>
      </c>
      <c r="E42" s="9" t="s">
        <v>127</v>
      </c>
      <c r="F42" s="10">
        <v>46</v>
      </c>
      <c r="G42" s="9" t="s">
        <v>26</v>
      </c>
      <c r="H42" s="9"/>
      <c r="I42" s="13">
        <f>F42*0.4+H42</f>
        <v>18.4</v>
      </c>
      <c r="J42" s="9"/>
      <c r="K42" s="9"/>
    </row>
    <row r="43" s="2" customFormat="1" ht="30" customHeight="1" spans="1:11">
      <c r="A43" s="9" t="s">
        <v>128</v>
      </c>
      <c r="B43" s="9" t="s">
        <v>110</v>
      </c>
      <c r="C43" s="9" t="s">
        <v>129</v>
      </c>
      <c r="D43" s="9" t="s">
        <v>130</v>
      </c>
      <c r="E43" s="9" t="s">
        <v>131</v>
      </c>
      <c r="F43" s="10">
        <v>58</v>
      </c>
      <c r="G43" s="9">
        <v>86.9</v>
      </c>
      <c r="H43" s="10">
        <v>2.2</v>
      </c>
      <c r="I43" s="13">
        <f t="shared" si="0"/>
        <v>77.54</v>
      </c>
      <c r="J43" s="9" t="s">
        <v>13</v>
      </c>
      <c r="K43" s="9"/>
    </row>
    <row r="44" ht="30" customHeight="1" spans="1:11">
      <c r="A44" s="9" t="s">
        <v>132</v>
      </c>
      <c r="B44" s="9" t="s">
        <v>110</v>
      </c>
      <c r="C44" s="9" t="s">
        <v>129</v>
      </c>
      <c r="D44" s="9" t="s">
        <v>130</v>
      </c>
      <c r="E44" s="9" t="s">
        <v>133</v>
      </c>
      <c r="F44" s="10">
        <v>62</v>
      </c>
      <c r="G44" s="9">
        <v>81.44</v>
      </c>
      <c r="H44" s="10">
        <v>3</v>
      </c>
      <c r="I44" s="13">
        <f t="shared" si="0"/>
        <v>76.664</v>
      </c>
      <c r="J44" s="9" t="s">
        <v>18</v>
      </c>
      <c r="K44" s="9"/>
    </row>
    <row r="45" ht="30" customHeight="1" spans="1:11">
      <c r="A45" s="9" t="s">
        <v>134</v>
      </c>
      <c r="B45" s="9" t="s">
        <v>135</v>
      </c>
      <c r="C45" s="9" t="s">
        <v>92</v>
      </c>
      <c r="D45" s="9" t="s">
        <v>136</v>
      </c>
      <c r="E45" s="9" t="s">
        <v>137</v>
      </c>
      <c r="F45" s="10">
        <v>64.5</v>
      </c>
      <c r="G45" s="9">
        <v>84.7</v>
      </c>
      <c r="H45" s="10">
        <v>1.4</v>
      </c>
      <c r="I45" s="13">
        <f t="shared" si="0"/>
        <v>78.02</v>
      </c>
      <c r="J45" s="9" t="s">
        <v>13</v>
      </c>
      <c r="K45" s="9"/>
    </row>
    <row r="46" ht="30" customHeight="1" spans="1:11">
      <c r="A46" s="9" t="s">
        <v>138</v>
      </c>
      <c r="B46" s="9" t="s">
        <v>135</v>
      </c>
      <c r="C46" s="9" t="s">
        <v>92</v>
      </c>
      <c r="D46" s="9" t="s">
        <v>136</v>
      </c>
      <c r="E46" s="9" t="s">
        <v>139</v>
      </c>
      <c r="F46" s="10">
        <v>58.5</v>
      </c>
      <c r="G46" s="9">
        <v>87.16</v>
      </c>
      <c r="H46" s="10">
        <v>2.2</v>
      </c>
      <c r="I46" s="13">
        <f t="shared" si="0"/>
        <v>77.896</v>
      </c>
      <c r="J46" s="9" t="s">
        <v>18</v>
      </c>
      <c r="K46" s="9"/>
    </row>
    <row r="47" ht="30" customHeight="1" spans="1:11">
      <c r="A47" s="9" t="s">
        <v>140</v>
      </c>
      <c r="B47" s="9" t="s">
        <v>135</v>
      </c>
      <c r="C47" s="9" t="s">
        <v>92</v>
      </c>
      <c r="D47" s="9" t="s">
        <v>136</v>
      </c>
      <c r="E47" s="9" t="s">
        <v>141</v>
      </c>
      <c r="F47" s="10">
        <v>64</v>
      </c>
      <c r="G47" s="9">
        <v>81.6</v>
      </c>
      <c r="H47" s="10">
        <v>2</v>
      </c>
      <c r="I47" s="13">
        <f t="shared" si="0"/>
        <v>76.56</v>
      </c>
      <c r="J47" s="9" t="s">
        <v>20</v>
      </c>
      <c r="K47" s="9"/>
    </row>
    <row r="48" ht="30" customHeight="1" spans="1:11">
      <c r="A48" s="9" t="s">
        <v>142</v>
      </c>
      <c r="B48" s="9" t="s">
        <v>135</v>
      </c>
      <c r="C48" s="9" t="s">
        <v>92</v>
      </c>
      <c r="D48" s="9" t="s">
        <v>136</v>
      </c>
      <c r="E48" s="9" t="s">
        <v>143</v>
      </c>
      <c r="F48" s="10">
        <v>59</v>
      </c>
      <c r="G48" s="9">
        <v>81.2</v>
      </c>
      <c r="H48" s="10">
        <v>3.65</v>
      </c>
      <c r="I48" s="13">
        <f t="shared" si="0"/>
        <v>75.97</v>
      </c>
      <c r="J48" s="9" t="s">
        <v>24</v>
      </c>
      <c r="K48" s="9"/>
    </row>
    <row r="49" s="3" customFormat="1" ht="30" customHeight="1" spans="1:11">
      <c r="A49" s="9" t="s">
        <v>144</v>
      </c>
      <c r="B49" s="9" t="s">
        <v>135</v>
      </c>
      <c r="C49" s="9" t="s">
        <v>129</v>
      </c>
      <c r="D49" s="9" t="s">
        <v>145</v>
      </c>
      <c r="E49" s="9" t="s">
        <v>146</v>
      </c>
      <c r="F49" s="10">
        <v>53.5</v>
      </c>
      <c r="G49" s="9">
        <v>86.28</v>
      </c>
      <c r="H49" s="10">
        <v>2.4</v>
      </c>
      <c r="I49" s="13">
        <f t="shared" si="0"/>
        <v>75.568</v>
      </c>
      <c r="J49" s="9" t="s">
        <v>13</v>
      </c>
      <c r="K49" s="9"/>
    </row>
    <row r="50" ht="30" customHeight="1" spans="1:11">
      <c r="A50" s="9" t="s">
        <v>147</v>
      </c>
      <c r="B50" s="9" t="s">
        <v>135</v>
      </c>
      <c r="C50" s="9" t="s">
        <v>129</v>
      </c>
      <c r="D50" s="9" t="s">
        <v>145</v>
      </c>
      <c r="E50" s="9" t="s">
        <v>148</v>
      </c>
      <c r="F50" s="10">
        <v>48.5</v>
      </c>
      <c r="G50" s="9" t="s">
        <v>26</v>
      </c>
      <c r="H50" s="10">
        <v>3</v>
      </c>
      <c r="I50" s="13">
        <f>F50*0.4+H50</f>
        <v>22.4</v>
      </c>
      <c r="J50" s="9"/>
      <c r="K50" s="9"/>
    </row>
    <row r="51" s="2" customFormat="1" ht="30" customHeight="1" spans="1:11">
      <c r="A51" s="9" t="s">
        <v>149</v>
      </c>
      <c r="B51" s="9" t="s">
        <v>150</v>
      </c>
      <c r="C51" s="9" t="s">
        <v>92</v>
      </c>
      <c r="D51" s="9" t="s">
        <v>151</v>
      </c>
      <c r="E51" s="9" t="s">
        <v>152</v>
      </c>
      <c r="F51" s="10">
        <v>75.5</v>
      </c>
      <c r="G51" s="9">
        <v>83.6</v>
      </c>
      <c r="H51" s="10">
        <v>3.85</v>
      </c>
      <c r="I51" s="13">
        <f t="shared" ref="I51:I66" si="1">F51*0.4+G51*0.6+H51</f>
        <v>84.21</v>
      </c>
      <c r="J51" s="9" t="s">
        <v>13</v>
      </c>
      <c r="K51" s="9"/>
    </row>
    <row r="52" s="2" customFormat="1" ht="30" customHeight="1" spans="1:11">
      <c r="A52" s="9" t="s">
        <v>153</v>
      </c>
      <c r="B52" s="9" t="s">
        <v>150</v>
      </c>
      <c r="C52" s="9" t="s">
        <v>92</v>
      </c>
      <c r="D52" s="9" t="s">
        <v>151</v>
      </c>
      <c r="E52" s="9" t="s">
        <v>154</v>
      </c>
      <c r="F52" s="10">
        <v>72.5</v>
      </c>
      <c r="G52" s="9">
        <v>86.96</v>
      </c>
      <c r="H52" s="10">
        <v>2.55</v>
      </c>
      <c r="I52" s="13">
        <f t="shared" si="1"/>
        <v>83.726</v>
      </c>
      <c r="J52" s="9" t="s">
        <v>18</v>
      </c>
      <c r="K52" s="9"/>
    </row>
    <row r="53" s="2" customFormat="1" ht="30" customHeight="1" spans="1:11">
      <c r="A53" s="9" t="s">
        <v>155</v>
      </c>
      <c r="B53" s="9" t="s">
        <v>150</v>
      </c>
      <c r="C53" s="9" t="s">
        <v>92</v>
      </c>
      <c r="D53" s="9" t="s">
        <v>151</v>
      </c>
      <c r="E53" s="9" t="s">
        <v>156</v>
      </c>
      <c r="F53" s="10">
        <v>78.5</v>
      </c>
      <c r="G53" s="9">
        <v>83</v>
      </c>
      <c r="H53" s="10">
        <v>1.5</v>
      </c>
      <c r="I53" s="13">
        <f t="shared" si="1"/>
        <v>82.7</v>
      </c>
      <c r="J53" s="9" t="s">
        <v>20</v>
      </c>
      <c r="K53" s="9"/>
    </row>
    <row r="54" s="2" customFormat="1" ht="30" customHeight="1" spans="1:11">
      <c r="A54" s="9" t="s">
        <v>157</v>
      </c>
      <c r="B54" s="9" t="s">
        <v>150</v>
      </c>
      <c r="C54" s="9" t="s">
        <v>92</v>
      </c>
      <c r="D54" s="9" t="s">
        <v>151</v>
      </c>
      <c r="E54" s="9" t="s">
        <v>158</v>
      </c>
      <c r="F54" s="10">
        <v>71</v>
      </c>
      <c r="G54" s="9">
        <v>84.4</v>
      </c>
      <c r="H54" s="10">
        <v>1.4</v>
      </c>
      <c r="I54" s="13">
        <f t="shared" si="1"/>
        <v>80.44</v>
      </c>
      <c r="J54" s="9" t="s">
        <v>24</v>
      </c>
      <c r="K54" s="9"/>
    </row>
    <row r="55" s="2" customFormat="1" ht="30" customHeight="1" spans="1:11">
      <c r="A55" s="9" t="s">
        <v>159</v>
      </c>
      <c r="B55" s="9" t="s">
        <v>150</v>
      </c>
      <c r="C55" s="9" t="s">
        <v>92</v>
      </c>
      <c r="D55" s="9" t="s">
        <v>151</v>
      </c>
      <c r="E55" s="9" t="s">
        <v>160</v>
      </c>
      <c r="F55" s="10">
        <v>59.5</v>
      </c>
      <c r="G55" s="9">
        <v>88.1</v>
      </c>
      <c r="H55" s="10">
        <v>3.65</v>
      </c>
      <c r="I55" s="13">
        <f t="shared" si="1"/>
        <v>80.31</v>
      </c>
      <c r="J55" s="9" t="s">
        <v>27</v>
      </c>
      <c r="K55" s="9"/>
    </row>
    <row r="56" s="2" customFormat="1" ht="30" customHeight="1" spans="1:11">
      <c r="A56" s="9" t="s">
        <v>161</v>
      </c>
      <c r="B56" s="9" t="s">
        <v>150</v>
      </c>
      <c r="C56" s="9" t="s">
        <v>92</v>
      </c>
      <c r="D56" s="9" t="s">
        <v>151</v>
      </c>
      <c r="E56" s="9" t="s">
        <v>162</v>
      </c>
      <c r="F56" s="10">
        <v>73.5</v>
      </c>
      <c r="G56" s="9">
        <v>84.76</v>
      </c>
      <c r="H56" s="9"/>
      <c r="I56" s="13">
        <f t="shared" si="1"/>
        <v>80.256</v>
      </c>
      <c r="J56" s="9" t="s">
        <v>31</v>
      </c>
      <c r="K56" s="9"/>
    </row>
    <row r="57" s="2" customFormat="1" ht="30" customHeight="1" spans="1:11">
      <c r="A57" s="9" t="s">
        <v>163</v>
      </c>
      <c r="B57" s="9" t="s">
        <v>150</v>
      </c>
      <c r="C57" s="9" t="s">
        <v>92</v>
      </c>
      <c r="D57" s="9" t="s">
        <v>151</v>
      </c>
      <c r="E57" s="9" t="s">
        <v>164</v>
      </c>
      <c r="F57" s="10">
        <v>71.5</v>
      </c>
      <c r="G57" s="9">
        <v>82.4</v>
      </c>
      <c r="H57" s="10">
        <v>1.4</v>
      </c>
      <c r="I57" s="13">
        <f t="shared" si="1"/>
        <v>79.44</v>
      </c>
      <c r="J57" s="9" t="s">
        <v>33</v>
      </c>
      <c r="K57" s="9"/>
    </row>
    <row r="58" s="2" customFormat="1" ht="30" customHeight="1" spans="1:11">
      <c r="A58" s="9" t="s">
        <v>165</v>
      </c>
      <c r="B58" s="9" t="s">
        <v>150</v>
      </c>
      <c r="C58" s="9" t="s">
        <v>92</v>
      </c>
      <c r="D58" s="9" t="s">
        <v>151</v>
      </c>
      <c r="E58" s="9" t="s">
        <v>166</v>
      </c>
      <c r="F58" s="10">
        <v>61</v>
      </c>
      <c r="G58" s="9">
        <v>85.6</v>
      </c>
      <c r="H58" s="10">
        <v>3.25</v>
      </c>
      <c r="I58" s="13">
        <f t="shared" si="1"/>
        <v>79.01</v>
      </c>
      <c r="J58" s="9" t="s">
        <v>35</v>
      </c>
      <c r="K58" s="9"/>
    </row>
    <row r="59" ht="30" customHeight="1" spans="1:11">
      <c r="A59" s="9" t="s">
        <v>167</v>
      </c>
      <c r="B59" s="9" t="s">
        <v>150</v>
      </c>
      <c r="C59" s="9" t="s">
        <v>92</v>
      </c>
      <c r="D59" s="9" t="s">
        <v>151</v>
      </c>
      <c r="E59" s="9" t="s">
        <v>168</v>
      </c>
      <c r="F59" s="10">
        <v>70.5</v>
      </c>
      <c r="G59" s="9">
        <v>81.94</v>
      </c>
      <c r="H59" s="10">
        <v>1.6</v>
      </c>
      <c r="I59" s="13">
        <f t="shared" si="1"/>
        <v>78.964</v>
      </c>
      <c r="J59" s="9" t="s">
        <v>37</v>
      </c>
      <c r="K59" s="9"/>
    </row>
    <row r="60" ht="30" customHeight="1" spans="1:11">
      <c r="A60" s="9" t="s">
        <v>169</v>
      </c>
      <c r="B60" s="9" t="s">
        <v>150</v>
      </c>
      <c r="C60" s="9" t="s">
        <v>92</v>
      </c>
      <c r="D60" s="9" t="s">
        <v>151</v>
      </c>
      <c r="E60" s="9" t="s">
        <v>170</v>
      </c>
      <c r="F60" s="10">
        <v>67</v>
      </c>
      <c r="G60" s="9">
        <v>83.9</v>
      </c>
      <c r="H60" s="10">
        <v>1.8</v>
      </c>
      <c r="I60" s="13">
        <f t="shared" si="1"/>
        <v>78.94</v>
      </c>
      <c r="J60" s="9" t="s">
        <v>41</v>
      </c>
      <c r="K60" s="9"/>
    </row>
    <row r="61" ht="30" customHeight="1" spans="1:11">
      <c r="A61" s="9" t="s">
        <v>171</v>
      </c>
      <c r="B61" s="9" t="s">
        <v>150</v>
      </c>
      <c r="C61" s="9" t="s">
        <v>92</v>
      </c>
      <c r="D61" s="9" t="s">
        <v>151</v>
      </c>
      <c r="E61" s="9" t="s">
        <v>172</v>
      </c>
      <c r="F61" s="10">
        <v>59</v>
      </c>
      <c r="G61" s="9">
        <v>87.8</v>
      </c>
      <c r="H61" s="10">
        <v>1.4</v>
      </c>
      <c r="I61" s="13">
        <f t="shared" si="1"/>
        <v>77.68</v>
      </c>
      <c r="J61" s="9" t="s">
        <v>43</v>
      </c>
      <c r="K61" s="9"/>
    </row>
    <row r="62" ht="30" customHeight="1" spans="1:11">
      <c r="A62" s="9" t="s">
        <v>173</v>
      </c>
      <c r="B62" s="9" t="s">
        <v>150</v>
      </c>
      <c r="C62" s="9" t="s">
        <v>92</v>
      </c>
      <c r="D62" s="9" t="s">
        <v>151</v>
      </c>
      <c r="E62" s="9" t="s">
        <v>174</v>
      </c>
      <c r="F62" s="10">
        <v>61.5</v>
      </c>
      <c r="G62" s="9">
        <v>82.9</v>
      </c>
      <c r="H62" s="10">
        <v>2.2</v>
      </c>
      <c r="I62" s="13">
        <f t="shared" si="1"/>
        <v>76.54</v>
      </c>
      <c r="J62" s="9" t="s">
        <v>47</v>
      </c>
      <c r="K62" s="9"/>
    </row>
    <row r="63" ht="30" customHeight="1" spans="1:11">
      <c r="A63" s="9" t="s">
        <v>175</v>
      </c>
      <c r="B63" s="9" t="s">
        <v>150</v>
      </c>
      <c r="C63" s="9" t="s">
        <v>92</v>
      </c>
      <c r="D63" s="9" t="s">
        <v>151</v>
      </c>
      <c r="E63" s="9" t="s">
        <v>176</v>
      </c>
      <c r="F63" s="10">
        <v>60</v>
      </c>
      <c r="G63" s="9">
        <v>85</v>
      </c>
      <c r="H63" s="10">
        <v>1.2</v>
      </c>
      <c r="I63" s="13">
        <f t="shared" si="1"/>
        <v>76.2</v>
      </c>
      <c r="J63" s="9" t="s">
        <v>49</v>
      </c>
      <c r="K63" s="9"/>
    </row>
    <row r="64" ht="30" customHeight="1" spans="1:11">
      <c r="A64" s="9" t="s">
        <v>177</v>
      </c>
      <c r="B64" s="9" t="s">
        <v>150</v>
      </c>
      <c r="C64" s="9" t="s">
        <v>92</v>
      </c>
      <c r="D64" s="9" t="s">
        <v>151</v>
      </c>
      <c r="E64" s="9" t="s">
        <v>178</v>
      </c>
      <c r="F64" s="10">
        <v>60</v>
      </c>
      <c r="G64" s="9">
        <v>81.2</v>
      </c>
      <c r="H64" s="10">
        <v>3.2</v>
      </c>
      <c r="I64" s="13">
        <f t="shared" si="1"/>
        <v>75.92</v>
      </c>
      <c r="J64" s="9" t="s">
        <v>53</v>
      </c>
      <c r="K64" s="9"/>
    </row>
    <row r="65" ht="30" customHeight="1" spans="1:11">
      <c r="A65" s="9" t="s">
        <v>179</v>
      </c>
      <c r="B65" s="9" t="s">
        <v>150</v>
      </c>
      <c r="C65" s="9" t="s">
        <v>92</v>
      </c>
      <c r="D65" s="9" t="s">
        <v>151</v>
      </c>
      <c r="E65" s="9" t="s">
        <v>180</v>
      </c>
      <c r="F65" s="10">
        <v>60</v>
      </c>
      <c r="G65" s="9">
        <v>83.94</v>
      </c>
      <c r="H65" s="9"/>
      <c r="I65" s="13">
        <f t="shared" si="1"/>
        <v>74.364</v>
      </c>
      <c r="J65" s="9" t="s">
        <v>55</v>
      </c>
      <c r="K65" s="9"/>
    </row>
    <row r="66" ht="30" customHeight="1" spans="1:11">
      <c r="A66" s="9" t="s">
        <v>181</v>
      </c>
      <c r="B66" s="9" t="s">
        <v>150</v>
      </c>
      <c r="C66" s="9" t="s">
        <v>92</v>
      </c>
      <c r="D66" s="9" t="s">
        <v>151</v>
      </c>
      <c r="E66" s="9" t="s">
        <v>182</v>
      </c>
      <c r="F66" s="10">
        <v>60</v>
      </c>
      <c r="G66" s="9" t="s">
        <v>26</v>
      </c>
      <c r="H66" s="10">
        <v>1.4</v>
      </c>
      <c r="I66" s="13">
        <f>F66*0.4+H66</f>
        <v>25.4</v>
      </c>
      <c r="J66" s="9"/>
      <c r="K66" s="9"/>
    </row>
    <row r="67" s="2" customFormat="1" ht="30" customHeight="1" spans="1:11">
      <c r="A67" s="9" t="s">
        <v>183</v>
      </c>
      <c r="B67" s="9" t="s">
        <v>150</v>
      </c>
      <c r="C67" s="9" t="s">
        <v>129</v>
      </c>
      <c r="D67" s="9" t="s">
        <v>184</v>
      </c>
      <c r="E67" s="9" t="s">
        <v>185</v>
      </c>
      <c r="F67" s="10">
        <v>72.5</v>
      </c>
      <c r="G67" s="9">
        <v>86.88</v>
      </c>
      <c r="H67" s="10">
        <v>3.05</v>
      </c>
      <c r="I67" s="13">
        <f t="shared" ref="I67:I85" si="2">F67*0.4+G67*0.6+H67</f>
        <v>84.178</v>
      </c>
      <c r="J67" s="9" t="s">
        <v>13</v>
      </c>
      <c r="K67" s="9"/>
    </row>
    <row r="68" s="2" customFormat="1" ht="30" customHeight="1" spans="1:11">
      <c r="A68" s="9" t="s">
        <v>186</v>
      </c>
      <c r="B68" s="9" t="s">
        <v>150</v>
      </c>
      <c r="C68" s="9" t="s">
        <v>129</v>
      </c>
      <c r="D68" s="9" t="s">
        <v>184</v>
      </c>
      <c r="E68" s="9" t="s">
        <v>187</v>
      </c>
      <c r="F68" s="10">
        <v>73</v>
      </c>
      <c r="G68" s="9">
        <v>87.02</v>
      </c>
      <c r="H68" s="10">
        <v>1.6</v>
      </c>
      <c r="I68" s="13">
        <f t="shared" si="2"/>
        <v>83.012</v>
      </c>
      <c r="J68" s="9" t="s">
        <v>18</v>
      </c>
      <c r="K68" s="9"/>
    </row>
    <row r="69" s="2" customFormat="1" ht="30" customHeight="1" spans="1:11">
      <c r="A69" s="9" t="s">
        <v>188</v>
      </c>
      <c r="B69" s="9" t="s">
        <v>150</v>
      </c>
      <c r="C69" s="9" t="s">
        <v>129</v>
      </c>
      <c r="D69" s="9" t="s">
        <v>184</v>
      </c>
      <c r="E69" s="9" t="s">
        <v>189</v>
      </c>
      <c r="F69" s="10">
        <v>77.5</v>
      </c>
      <c r="G69" s="9">
        <v>78.7</v>
      </c>
      <c r="H69" s="10">
        <v>4.25</v>
      </c>
      <c r="I69" s="13">
        <f t="shared" si="2"/>
        <v>82.47</v>
      </c>
      <c r="J69" s="9" t="s">
        <v>20</v>
      </c>
      <c r="K69" s="9"/>
    </row>
    <row r="70" s="2" customFormat="1" ht="30" customHeight="1" spans="1:11">
      <c r="A70" s="9" t="s">
        <v>190</v>
      </c>
      <c r="B70" s="9" t="s">
        <v>150</v>
      </c>
      <c r="C70" s="9" t="s">
        <v>129</v>
      </c>
      <c r="D70" s="9" t="s">
        <v>184</v>
      </c>
      <c r="E70" s="9" t="s">
        <v>191</v>
      </c>
      <c r="F70" s="10">
        <v>65.5</v>
      </c>
      <c r="G70" s="9">
        <v>86.8</v>
      </c>
      <c r="H70" s="10">
        <v>3</v>
      </c>
      <c r="I70" s="13">
        <f t="shared" si="2"/>
        <v>81.28</v>
      </c>
      <c r="J70" s="9" t="s">
        <v>24</v>
      </c>
      <c r="K70" s="9"/>
    </row>
    <row r="71" s="2" customFormat="1" ht="30" customHeight="1" spans="1:11">
      <c r="A71" s="9" t="s">
        <v>192</v>
      </c>
      <c r="B71" s="9" t="s">
        <v>150</v>
      </c>
      <c r="C71" s="9" t="s">
        <v>129</v>
      </c>
      <c r="D71" s="9" t="s">
        <v>184</v>
      </c>
      <c r="E71" s="9" t="s">
        <v>193</v>
      </c>
      <c r="F71" s="10">
        <v>59.5</v>
      </c>
      <c r="G71" s="9">
        <v>87</v>
      </c>
      <c r="H71" s="10">
        <v>4.85</v>
      </c>
      <c r="I71" s="13">
        <f t="shared" si="2"/>
        <v>80.85</v>
      </c>
      <c r="J71" s="9" t="s">
        <v>27</v>
      </c>
      <c r="K71" s="9"/>
    </row>
    <row r="72" s="2" customFormat="1" ht="30" customHeight="1" spans="1:11">
      <c r="A72" s="9" t="s">
        <v>194</v>
      </c>
      <c r="B72" s="9" t="s">
        <v>150</v>
      </c>
      <c r="C72" s="9" t="s">
        <v>129</v>
      </c>
      <c r="D72" s="9" t="s">
        <v>184</v>
      </c>
      <c r="E72" s="9" t="s">
        <v>195</v>
      </c>
      <c r="F72" s="10">
        <v>74</v>
      </c>
      <c r="G72" s="9">
        <v>82</v>
      </c>
      <c r="H72" s="10">
        <v>1.2</v>
      </c>
      <c r="I72" s="13">
        <f t="shared" si="2"/>
        <v>80</v>
      </c>
      <c r="J72" s="9" t="s">
        <v>31</v>
      </c>
      <c r="K72" s="9"/>
    </row>
    <row r="73" s="2" customFormat="1" ht="30" customHeight="1" spans="1:11">
      <c r="A73" s="9" t="s">
        <v>196</v>
      </c>
      <c r="B73" s="9" t="s">
        <v>150</v>
      </c>
      <c r="C73" s="9" t="s">
        <v>129</v>
      </c>
      <c r="D73" s="9" t="s">
        <v>184</v>
      </c>
      <c r="E73" s="9" t="s">
        <v>197</v>
      </c>
      <c r="F73" s="10">
        <v>79</v>
      </c>
      <c r="G73" s="9">
        <v>78.6</v>
      </c>
      <c r="H73" s="9"/>
      <c r="I73" s="13">
        <f t="shared" si="2"/>
        <v>78.76</v>
      </c>
      <c r="J73" s="9" t="s">
        <v>33</v>
      </c>
      <c r="K73" s="9"/>
    </row>
    <row r="74" ht="30" customHeight="1" spans="1:11">
      <c r="A74" s="9" t="s">
        <v>198</v>
      </c>
      <c r="B74" s="9" t="s">
        <v>150</v>
      </c>
      <c r="C74" s="9" t="s">
        <v>129</v>
      </c>
      <c r="D74" s="9" t="s">
        <v>184</v>
      </c>
      <c r="E74" s="9" t="s">
        <v>199</v>
      </c>
      <c r="F74" s="10">
        <v>64.5</v>
      </c>
      <c r="G74" s="9">
        <v>80.52</v>
      </c>
      <c r="H74" s="10">
        <v>2.2</v>
      </c>
      <c r="I74" s="13">
        <f t="shared" si="2"/>
        <v>76.312</v>
      </c>
      <c r="J74" s="9" t="s">
        <v>35</v>
      </c>
      <c r="K74" s="9"/>
    </row>
    <row r="75" ht="30" customHeight="1" spans="1:11">
      <c r="A75" s="9" t="s">
        <v>200</v>
      </c>
      <c r="B75" s="9" t="s">
        <v>150</v>
      </c>
      <c r="C75" s="9" t="s">
        <v>129</v>
      </c>
      <c r="D75" s="9" t="s">
        <v>184</v>
      </c>
      <c r="E75" s="9" t="s">
        <v>201</v>
      </c>
      <c r="F75" s="10">
        <v>64</v>
      </c>
      <c r="G75" s="9">
        <v>80.3</v>
      </c>
      <c r="H75" s="10">
        <v>1.2</v>
      </c>
      <c r="I75" s="13">
        <f t="shared" si="2"/>
        <v>74.98</v>
      </c>
      <c r="J75" s="9" t="s">
        <v>37</v>
      </c>
      <c r="K75" s="9"/>
    </row>
    <row r="76" ht="30" customHeight="1" spans="1:11">
      <c r="A76" s="9" t="s">
        <v>202</v>
      </c>
      <c r="B76" s="9" t="s">
        <v>150</v>
      </c>
      <c r="C76" s="9" t="s">
        <v>129</v>
      </c>
      <c r="D76" s="9" t="s">
        <v>184</v>
      </c>
      <c r="E76" s="9" t="s">
        <v>203</v>
      </c>
      <c r="F76" s="10">
        <v>59</v>
      </c>
      <c r="G76" s="9">
        <v>81.6</v>
      </c>
      <c r="H76" s="10">
        <v>1.8</v>
      </c>
      <c r="I76" s="13">
        <f t="shared" si="2"/>
        <v>74.36</v>
      </c>
      <c r="J76" s="9" t="s">
        <v>41</v>
      </c>
      <c r="K76" s="9"/>
    </row>
    <row r="77" ht="30" customHeight="1" spans="1:11">
      <c r="A77" s="9" t="s">
        <v>204</v>
      </c>
      <c r="B77" s="9" t="s">
        <v>150</v>
      </c>
      <c r="C77" s="9" t="s">
        <v>129</v>
      </c>
      <c r="D77" s="9" t="s">
        <v>184</v>
      </c>
      <c r="E77" s="9" t="s">
        <v>205</v>
      </c>
      <c r="F77" s="10">
        <v>59</v>
      </c>
      <c r="G77" s="9">
        <v>79.78</v>
      </c>
      <c r="H77" s="10">
        <v>2.5</v>
      </c>
      <c r="I77" s="13">
        <f t="shared" si="2"/>
        <v>73.968</v>
      </c>
      <c r="J77" s="9" t="s">
        <v>43</v>
      </c>
      <c r="K77" s="9"/>
    </row>
    <row r="78" s="3" customFormat="1" ht="30" customHeight="1" spans="1:11">
      <c r="A78" s="9" t="s">
        <v>206</v>
      </c>
      <c r="B78" s="9" t="s">
        <v>150</v>
      </c>
      <c r="C78" s="9" t="s">
        <v>129</v>
      </c>
      <c r="D78" s="9" t="s">
        <v>184</v>
      </c>
      <c r="E78" s="9" t="s">
        <v>207</v>
      </c>
      <c r="F78" s="10">
        <v>68.5</v>
      </c>
      <c r="G78" s="9" t="s">
        <v>208</v>
      </c>
      <c r="H78" s="10">
        <v>1.6</v>
      </c>
      <c r="I78" s="13">
        <f>F78*0.4+H78</f>
        <v>29</v>
      </c>
      <c r="J78" s="9"/>
      <c r="K78" s="9"/>
    </row>
    <row r="79" ht="30" customHeight="1" spans="1:11">
      <c r="A79" s="9" t="s">
        <v>209</v>
      </c>
      <c r="B79" s="9" t="s">
        <v>150</v>
      </c>
      <c r="C79" s="9" t="s">
        <v>129</v>
      </c>
      <c r="D79" s="9" t="s">
        <v>184</v>
      </c>
      <c r="E79" s="9" t="s">
        <v>210</v>
      </c>
      <c r="F79" s="10">
        <v>82.5</v>
      </c>
      <c r="G79" s="9" t="s">
        <v>26</v>
      </c>
      <c r="H79" s="10">
        <v>1.4</v>
      </c>
      <c r="I79" s="13">
        <f>F79*0.4+H79</f>
        <v>34.4</v>
      </c>
      <c r="J79" s="9"/>
      <c r="K79" s="9"/>
    </row>
    <row r="80" ht="30" customHeight="1" spans="1:11">
      <c r="A80" s="9" t="s">
        <v>211</v>
      </c>
      <c r="B80" s="9" t="s">
        <v>150</v>
      </c>
      <c r="C80" s="9" t="s">
        <v>129</v>
      </c>
      <c r="D80" s="9" t="s">
        <v>184</v>
      </c>
      <c r="E80" s="9" t="s">
        <v>212</v>
      </c>
      <c r="F80" s="10">
        <v>70</v>
      </c>
      <c r="G80" s="9" t="s">
        <v>26</v>
      </c>
      <c r="H80" s="10">
        <v>4.3</v>
      </c>
      <c r="I80" s="13">
        <f>F80*0.4+H80</f>
        <v>32.3</v>
      </c>
      <c r="J80" s="9"/>
      <c r="K80" s="9"/>
    </row>
    <row r="81" ht="30" customHeight="1" spans="1:11">
      <c r="A81" s="9" t="s">
        <v>213</v>
      </c>
      <c r="B81" s="9" t="s">
        <v>150</v>
      </c>
      <c r="C81" s="9" t="s">
        <v>129</v>
      </c>
      <c r="D81" s="9" t="s">
        <v>184</v>
      </c>
      <c r="E81" s="9" t="s">
        <v>214</v>
      </c>
      <c r="F81" s="10">
        <v>59.5</v>
      </c>
      <c r="G81" s="9" t="s">
        <v>26</v>
      </c>
      <c r="H81" s="10">
        <v>2.2</v>
      </c>
      <c r="I81" s="13">
        <f>F81*0.4+H81</f>
        <v>26</v>
      </c>
      <c r="J81" s="9"/>
      <c r="K81" s="9"/>
    </row>
    <row r="82" s="2" customFormat="1" ht="30" customHeight="1" spans="1:11">
      <c r="A82" s="9" t="s">
        <v>215</v>
      </c>
      <c r="B82" s="9" t="s">
        <v>150</v>
      </c>
      <c r="C82" s="9" t="s">
        <v>98</v>
      </c>
      <c r="D82" s="9" t="s">
        <v>216</v>
      </c>
      <c r="E82" s="9" t="s">
        <v>217</v>
      </c>
      <c r="F82" s="10">
        <v>62.5</v>
      </c>
      <c r="G82" s="9">
        <v>85</v>
      </c>
      <c r="H82" s="10">
        <v>2.6</v>
      </c>
      <c r="I82" s="13">
        <f t="shared" si="2"/>
        <v>78.6</v>
      </c>
      <c r="J82" s="9" t="s">
        <v>13</v>
      </c>
      <c r="K82" s="9"/>
    </row>
    <row r="83" ht="30" customHeight="1" spans="1:11">
      <c r="A83" s="9" t="s">
        <v>218</v>
      </c>
      <c r="B83" s="9" t="s">
        <v>150</v>
      </c>
      <c r="C83" s="9" t="s">
        <v>98</v>
      </c>
      <c r="D83" s="9" t="s">
        <v>216</v>
      </c>
      <c r="E83" s="9" t="s">
        <v>219</v>
      </c>
      <c r="F83" s="10">
        <v>61</v>
      </c>
      <c r="G83" s="9">
        <v>80</v>
      </c>
      <c r="H83" s="10">
        <v>1</v>
      </c>
      <c r="I83" s="13">
        <f t="shared" si="2"/>
        <v>73.4</v>
      </c>
      <c r="J83" s="9" t="s">
        <v>18</v>
      </c>
      <c r="K83" s="9"/>
    </row>
    <row r="84" s="2" customFormat="1" ht="30" customHeight="1" spans="1:11">
      <c r="A84" s="9" t="s">
        <v>220</v>
      </c>
      <c r="B84" s="9" t="s">
        <v>150</v>
      </c>
      <c r="C84" s="9" t="s">
        <v>221</v>
      </c>
      <c r="D84" s="9" t="s">
        <v>222</v>
      </c>
      <c r="E84" s="9" t="s">
        <v>223</v>
      </c>
      <c r="F84" s="10">
        <v>69.5</v>
      </c>
      <c r="G84" s="9">
        <v>88.68</v>
      </c>
      <c r="H84" s="10">
        <v>2.05</v>
      </c>
      <c r="I84" s="13">
        <f t="shared" si="2"/>
        <v>83.058</v>
      </c>
      <c r="J84" s="9" t="s">
        <v>13</v>
      </c>
      <c r="K84" s="9"/>
    </row>
    <row r="85" ht="30" customHeight="1" spans="1:11">
      <c r="A85" s="9" t="s">
        <v>224</v>
      </c>
      <c r="B85" s="9" t="s">
        <v>150</v>
      </c>
      <c r="C85" s="9" t="s">
        <v>221</v>
      </c>
      <c r="D85" s="9" t="s">
        <v>222</v>
      </c>
      <c r="E85" s="9" t="s">
        <v>225</v>
      </c>
      <c r="F85" s="10">
        <v>50</v>
      </c>
      <c r="G85" s="9" t="s">
        <v>26</v>
      </c>
      <c r="H85" s="10">
        <v>1.8</v>
      </c>
      <c r="I85" s="13">
        <f>F85*0.4+H85</f>
        <v>21.8</v>
      </c>
      <c r="J85" s="9"/>
      <c r="K85" s="9"/>
    </row>
  </sheetData>
  <sheetProtection password="C7B1" sheet="1" objects="1"/>
  <autoFilter ref="A3:K85">
    <extLst/>
  </autoFilter>
  <sortState ref="A6:K7">
    <sortCondition ref="I6:I7" descending="1"/>
  </sortState>
  <mergeCells count="2">
    <mergeCell ref="A1:B1"/>
    <mergeCell ref="A2:K2"/>
  </mergeCells>
  <printOptions horizontalCentered="1"/>
  <pageMargins left="0.708333333333333" right="0.708333333333333" top="0.747916666666667" bottom="0.747916666666667" header="0.314583333333333" footer="0.314583333333333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NJJKT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MengYu</dc:creator>
  <cp:lastModifiedBy>兵哥</cp:lastModifiedBy>
  <dcterms:created xsi:type="dcterms:W3CDTF">2017-07-19T02:34:00Z</dcterms:created>
  <cp:lastPrinted>2018-07-28T01:14:00Z</cp:lastPrinted>
  <dcterms:modified xsi:type="dcterms:W3CDTF">2020-06-24T08:26:29Z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