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1"/>
  </bookViews>
  <sheets>
    <sheet name="全州汇总" sheetId="1" r:id="rId1"/>
    <sheet name="1个旧市" sheetId="9" r:id="rId2"/>
    <sheet name="2开远市" sheetId="14" r:id="rId3"/>
    <sheet name="3蒙自市" sheetId="8" r:id="rId4"/>
    <sheet name="4建水县" sheetId="10" r:id="rId5"/>
    <sheet name="5石屏县" sheetId="11" r:id="rId6"/>
    <sheet name="6弥勒市" sheetId="12" r:id="rId7"/>
    <sheet name="7泸西县" sheetId="13" r:id="rId8"/>
    <sheet name="8元阳县" sheetId="2" r:id="rId9"/>
    <sheet name="9红河县" sheetId="3" r:id="rId10"/>
    <sheet name="10绿春县" sheetId="5" r:id="rId11"/>
    <sheet name="11金平县" sheetId="4" r:id="rId12"/>
    <sheet name="12屏边县" sheetId="6" r:id="rId13"/>
    <sheet name="13河口县" sheetId="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21114">#REF!</definedName>
    <definedName name="_Fill" hidden="1">[1]eqpmad2!#REF!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a">#REF!</definedName>
    <definedName name="aiu_bottom">'[2]Financ. Overview'!#REF!</definedName>
    <definedName name="as">#N/A</definedName>
    <definedName name="Back">[3]信息技术资本性支出!$D$77:$D$78</definedName>
    <definedName name="Cop">[3]信息技术资本性支出!$D$62:$D$64</definedName>
    <definedName name="csb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'[5]P1012001'!$A$6:$E$117</definedName>
    <definedName name="gxxe20032">'[5]P1012001'!$A$6:$E$117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nf">[3]信息技术资本性支出!$D$83:$D$87</definedName>
    <definedName name="kkkk">#REF!</definedName>
    <definedName name="Null">[3]信息技术资本性支出!$D$60</definedName>
    <definedName name="OS">[6]Open!#REF!</definedName>
    <definedName name="_PA7">'[7]SW-TEO'!#REF!</definedName>
    <definedName name="_PA8">'[7]SW-TEO'!#REF!</definedName>
    <definedName name="_PD1">'[7]SW-TEO'!#REF!</definedName>
    <definedName name="_PE12">'[7]SW-TEO'!#REF!</definedName>
    <definedName name="_PE13">'[7]SW-TEO'!#REF!</definedName>
    <definedName name="_PE6">'[7]SW-TEO'!#REF!</definedName>
    <definedName name="_PE7">'[7]SW-TEO'!#REF!</definedName>
    <definedName name="_PE8">'[7]SW-TEO'!#REF!</definedName>
    <definedName name="_PE9">'[7]SW-TEO'!#REF!</definedName>
    <definedName name="Per">[3]信息技术资本性支出!$D$68:$D$71</definedName>
    <definedName name="_PH1">'[7]SW-TEO'!#REF!</definedName>
    <definedName name="_PI1">'[7]SW-TEO'!#REF!</definedName>
    <definedName name="_PK1">'[7]SW-TEO'!#REF!</definedName>
    <definedName name="_PK3">'[7]SW-TEO'!#REF!</definedName>
    <definedName name="pr_toolbox">[2]Toolbox!$A$3:$I$80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_c_list">[8]Toolbox!$A$7:$H$969</definedName>
    <definedName name="SCG">'[9]G.1R-Shou COP Gf'!#REF!</definedName>
    <definedName name="sdlfee">'[2]Financ. Overview'!$H$13</definedName>
    <definedName name="sfeggsafasfas">#REF!</definedName>
    <definedName name="solar_ratio">'[10]POWER ASSUMPTIONS'!$H$7</definedName>
    <definedName name="ss">#REF!</definedName>
    <definedName name="ss7fee">'[2]Financ. Overview'!$H$18</definedName>
    <definedName name="subsfee">'[2]Financ. Overview'!$H$14</definedName>
    <definedName name="toolbox">[11]Toolbox!$C$5:$T$1578</definedName>
    <definedName name="ttt">#REF!</definedName>
    <definedName name="tttt">#REF!</definedName>
    <definedName name="V5.1Fee">'[2]Financ.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[12]列表!$B$55:$B$171</definedName>
    <definedName name="www">#REF!</definedName>
    <definedName name="yyyy">#REF!</definedName>
    <definedName name="Z32_Cost_red">'[2]Financ. Overview'!#REF!</definedName>
    <definedName name="本级标准收入2004年">[13]本年收入合计!$E$4:$E$184</definedName>
    <definedName name="拨款汇总_合计">SUM([14]汇总!#REF!)</definedName>
    <definedName name="财力">#REF!</definedName>
    <definedName name="财政供养人员增幅2004年">[15]财政供养人员增幅!$E$6</definedName>
    <definedName name="财政供养人员增幅2004年分县">[15]财政供养人员增幅!$E$4:$E$184</definedName>
    <definedName name="村级标准支出">[16]村级支出!$E$4:$E$184</definedName>
    <definedName name="大多数">[17]XL4Poppy!$A$15</definedName>
    <definedName name="大幅度">#REF!</definedName>
    <definedName name="地区名称">[18]封面!#REF!</definedName>
    <definedName name="第二产业分县2003年">[19]GDP!$G$4:$G$184</definedName>
    <definedName name="第二产业合计2003年">[19]GDP!$G$4</definedName>
    <definedName name="第三产业分县2003年">[19]GDP!$H$4:$H$184</definedName>
    <definedName name="第三产业合计2003年">[19]GDP!$H$4</definedName>
    <definedName name="耕地占用税分县2003年">[20]一般预算收入!$U$4:$U$184</definedName>
    <definedName name="耕地占用税合计2003年">[20]一般预算收入!$U$4</definedName>
    <definedName name="工商税收2004年">[21]工商税收!$S$4:$S$184</definedName>
    <definedName name="工商税收合计2004年">[21]工商税收!$S$4</definedName>
    <definedName name="公检法司部门编制数">[22]公检法司编制!$E$4:$E$184</definedName>
    <definedName name="公用标准支出">[23]合计!$E$4:$E$184</definedName>
    <definedName name="行政管理部门编制数">[22]行政编制!$E$4:$E$184</definedName>
    <definedName name="汇率">#REF!</definedName>
    <definedName name="科目编码">[24]编码!$A$2:$A$145</definedName>
    <definedName name="农业人口2003年">[25]农业人口!$E$4:$E$184</definedName>
    <definedName name="农业税分县2003年">[20]一般预算收入!$S$4:$S$184</definedName>
    <definedName name="农业税合计2003年">[20]一般预算收入!$S$4</definedName>
    <definedName name="农业特产税分县2003年">[20]一般预算收入!$T$4:$T$184</definedName>
    <definedName name="农业特产税合计2003年">[20]一般预算收入!$T$4</definedName>
    <definedName name="农业用地面积">[26]农业用地!$E$4:$E$184</definedName>
    <definedName name="契税分县2003年">[20]一般预算收入!$V$4:$V$184</definedName>
    <definedName name="契税合计2003年">[20]一般预算收入!$V$4</definedName>
    <definedName name="全额差额比例">'[27]C01-1'!#REF!</definedName>
    <definedName name="人员标准支出">[28]人员支出!$E$4:$E$184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[29]事业发展!$E$4:$E$184</definedName>
    <definedName name="是">#REF!</definedName>
    <definedName name="位次d">[30]四月份月报!#REF!</definedName>
    <definedName name="乡镇个数">[31]行政区划!$D$6:$D$184</definedName>
    <definedName name="性别">[32]基础编码!$H$2:$H$3</definedName>
    <definedName name="学历">[32]基础编码!$S$2:$S$9</definedName>
    <definedName name="业务量_外">#REF!</definedName>
    <definedName name="一般预算收入2002年">'[33]2002年一般预算收入'!$AC$4:$AC$184</definedName>
    <definedName name="一般预算收入2003年">[20]一般预算收入!$AD$4:$AD$184</definedName>
    <definedName name="一般预算收入合计2003年">[20]一般预算收入!$AC$4</definedName>
    <definedName name="支出">'[34]P1012001'!$A$6:$E$117</definedName>
    <definedName name="中国">#REF!</definedName>
    <definedName name="中小学生人数2003年">[35]中小学生!$E$4:$E$184</definedName>
    <definedName name="总人口2003年">[36]总人口!$E$4:$E$184</definedName>
    <definedName name="전">#REF!</definedName>
    <definedName name="주택사업본부">#REF!</definedName>
    <definedName name="철구사업본부">#REF!</definedName>
    <definedName name="Module.Prix_SMC" localSheetId="0">全州汇总!Module.Prix_SMC</definedName>
    <definedName name="Prix_SMC" localSheetId="0">全州汇总!Prix_SMC</definedName>
  </definedNames>
  <calcPr calcId="144525"/>
</workbook>
</file>

<file path=xl/sharedStrings.xml><?xml version="1.0" encoding="utf-8"?>
<sst xmlns="http://schemas.openxmlformats.org/spreadsheetml/2006/main" count="491" uniqueCount="87">
  <si>
    <t>云南省2020年特岗教师公开招聘岗位计划表</t>
  </si>
  <si>
    <t xml:space="preserve">填表单位（盖章）：红河州教育体育局 </t>
  </si>
  <si>
    <t xml:space="preserve">填表时间: 2020年7月2日   </t>
  </si>
  <si>
    <t xml:space="preserve">    岗位          学科  </t>
  </si>
  <si>
    <t>专招本科生岗位</t>
  </si>
  <si>
    <t>其他岗位</t>
  </si>
  <si>
    <t>备注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</si>
  <si>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</si>
  <si>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</si>
  <si>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</si>
  <si>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</si>
  <si>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</si>
  <si>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</si>
  <si>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</si>
  <si>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</si>
  <si>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</si>
  <si>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</si>
  <si>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</si>
  <si>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</si>
  <si>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</si>
  <si>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</si>
  <si>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</si>
  <si>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</si>
  <si>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</si>
  <si>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</si>
  <si>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</si>
  <si>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</si>
  <si>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注:此表由县(市、区)填写并公布，州（市）汇总上报。</t>
  </si>
  <si>
    <t>负责人：张学理</t>
  </si>
  <si>
    <t>填表人:韦美丽</t>
  </si>
  <si>
    <t>联系电话:0873-3732149</t>
  </si>
  <si>
    <t xml:space="preserve">填表单位：个旧市教育体育局 </t>
  </si>
  <si>
    <t>负责人：白世文</t>
  </si>
  <si>
    <t>填表人:黄芳</t>
  </si>
  <si>
    <t>联系电话:0873-2137506</t>
  </si>
  <si>
    <t xml:space="preserve">填表单位：开远市教育体育局 </t>
  </si>
  <si>
    <t>负责人：陈敏</t>
  </si>
  <si>
    <t>填表人:马骊</t>
  </si>
  <si>
    <t>联系电话:0873-7228355</t>
  </si>
  <si>
    <t xml:space="preserve">填表单位：蒙自市教育体育局 </t>
  </si>
  <si>
    <t xml:space="preserve">     岗位          学科  </t>
  </si>
  <si>
    <t>负责人：包德勇</t>
  </si>
  <si>
    <t>填表人:杨慧</t>
  </si>
  <si>
    <t>联系电话:0873-3856914</t>
  </si>
  <si>
    <t xml:space="preserve">填表单位：建水县教育体育局 </t>
  </si>
  <si>
    <t>负责人：刘方</t>
  </si>
  <si>
    <t>填表人:龚进松</t>
  </si>
  <si>
    <t>联系电话:0873-7613937</t>
  </si>
  <si>
    <t xml:space="preserve">填表单位：石屏县教育体育局 </t>
  </si>
  <si>
    <t xml:space="preserve">      岗位          学科  </t>
  </si>
  <si>
    <t>负责人：张志成</t>
  </si>
  <si>
    <t>填表人:朱家平</t>
  </si>
  <si>
    <t>联系电话:0873-4859244</t>
  </si>
  <si>
    <t xml:space="preserve">填表单位：弥勒市教育体育局 </t>
  </si>
  <si>
    <t>负责人：卢正坪</t>
  </si>
  <si>
    <t>填表人:潘竹长</t>
  </si>
  <si>
    <t>联系电话:0873-6122089</t>
  </si>
  <si>
    <t>填表单位：泸西县教育体育局</t>
  </si>
  <si>
    <t>负责人：田永民</t>
  </si>
  <si>
    <t>填表人:李昂慧</t>
  </si>
  <si>
    <t>联系电话:0873-6625034</t>
  </si>
  <si>
    <t xml:space="preserve">填表单位：元阳县教育体育局 </t>
  </si>
  <si>
    <t>负责人：王绍雄</t>
  </si>
  <si>
    <t>填表人:张捷</t>
  </si>
  <si>
    <t>联系电话:0873--3032219</t>
  </si>
  <si>
    <t xml:space="preserve">填表单位：红河县教育体育局 </t>
  </si>
  <si>
    <t>负责人：郭朋飞</t>
  </si>
  <si>
    <t>填表人:徐波</t>
  </si>
  <si>
    <t>联系电话:0873-4621650</t>
  </si>
  <si>
    <t>填表单位：绿春县教育体育局</t>
  </si>
  <si>
    <t>负责人：杨贵明</t>
  </si>
  <si>
    <t>填表人:杨绍强</t>
  </si>
  <si>
    <t>联系电话:0873-4221356</t>
  </si>
  <si>
    <t>填表单位：金平县教育体育局</t>
  </si>
  <si>
    <t>负责人：曹辉</t>
  </si>
  <si>
    <t>填表人:王珑锡</t>
  </si>
  <si>
    <t>联系电话:0873-5224335</t>
  </si>
  <si>
    <t xml:space="preserve">  </t>
  </si>
  <si>
    <t xml:space="preserve">填表单位：屏边县教育体育局 </t>
  </si>
  <si>
    <t xml:space="preserve">       岗位          学科  </t>
  </si>
  <si>
    <t>负责人：陈耿龙</t>
  </si>
  <si>
    <t>填表人:张开德</t>
  </si>
  <si>
    <t>联系电话:0873-3222233</t>
  </si>
  <si>
    <t xml:space="preserve">填表单位：河口县教育体育局 </t>
  </si>
  <si>
    <t>负责人：沈柱方</t>
  </si>
  <si>
    <t>填表人:李成祥</t>
  </si>
  <si>
    <t>联系电话:0873-3451101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</si>
</sst>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indexed="8"/>
      <name val="宋体"/>
      <charset val="134"/>
    </font>
    <font>
      <sz val="18"/>
      <name val="方正小标宋简体"/>
      <charset val="134"/>
    </font>
    <font>
      <sz val="13"/>
      <name val="楷体_GB2312"/>
      <charset val="134"/>
    </font>
    <font>
      <sz val="12"/>
      <name val="楷体_GB2312"/>
      <charset val="134"/>
    </font>
    <font>
      <sz val="14"/>
      <name val="楷体_GB2312"/>
      <charset val="134"/>
    </font>
    <font>
      <sz val="14"/>
      <name val="宋体"/>
      <charset val="134"/>
    </font>
    <font>
      <sz val="13"/>
      <name val="宋体"/>
      <charset val="134"/>
    </font>
    <font>
      <b/>
      <sz val="13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23" borderId="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6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32" fillId="20" borderId="7" applyNumberFormat="0" applyAlignment="0" applyProtection="0">
      <alignment vertical="center"/>
    </xf>
    <xf numFmtId="0" fontId="29" fillId="24" borderId="8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3" Type="http://schemas.openxmlformats.org/officeDocument/2006/relationships/sharedStrings" Target="sharedStrings.xml"/><Relationship Id="rId52" Type="http://schemas.openxmlformats.org/officeDocument/2006/relationships/styles" Target="styles.xml"/><Relationship Id="rId51" Type="http://schemas.openxmlformats.org/officeDocument/2006/relationships/theme" Target="theme/theme1.xml"/><Relationship Id="rId50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49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1.xml"/><Relationship Id="rId44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000125"/>
          <a:ext cx="771525" cy="5524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212850"/>
          <a:ext cx="904875" cy="6794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184275"/>
          <a:ext cx="885825" cy="7048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022350"/>
          <a:ext cx="876300" cy="7175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098550"/>
          <a:ext cx="866775" cy="7175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235075"/>
          <a:ext cx="895350" cy="6667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136650"/>
          <a:ext cx="771525" cy="6794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212850"/>
          <a:ext cx="771525" cy="7302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171575"/>
          <a:ext cx="866775" cy="7175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085850"/>
          <a:ext cx="914400" cy="6667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225550"/>
          <a:ext cx="885825" cy="6921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123950"/>
          <a:ext cx="771525" cy="6667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085850"/>
          <a:ext cx="771525" cy="7302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2" name="Line 2"/>
        <xdr:cNvSpPr/>
      </xdr:nvSpPr>
      <xdr:spPr>
        <a:xfrm>
          <a:off x="19050" y="1098550"/>
          <a:ext cx="838200" cy="6794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839237743\FileRecv\POWER%20ASSUMPTION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839237743\FileRecv\&#29305;&#23703;&#25945;&#24072;&#12304;&#24072;&#33539;&#21496;&#12305;&#26448;&#26009;\&#29305;&#23703;&#25945;&#24072;&#22312;&#32844;&#25915;&#35835;&#25945;&#32946;&#30805;&#22763;\2009&#24180;&#35745;&#21010;\&#26368;&#32456;&#19979;&#36798;&#20998;&#34892;\DOCUME~1\ccb\LOCALS~1\Temp\C.Lotus.Notes.Data\&#22235;&#24029;&#24314;&#34892;&#24037;&#31243;&#21253;&#19968;&#25253;&#20215;&#34920;V11-option1-deal-&#25552;&#20132;&#29256;&#2641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&#25105;&#30340;&#25991;&#26723;\&#20154;&#20107;&#24037;&#20316;&#26448;&#26009;\2019&#24180;\&#29305;&#23703;&#25945;&#24072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839237743\FileRecv\&#29305;&#23703;&#25945;&#24072;&#12304;&#24072;&#33539;&#21496;&#12305;&#26448;&#26009;\&#29305;&#23703;&#25945;&#24072;&#22312;&#32844;&#25915;&#35835;&#25945;&#32946;&#30805;&#22763;\QQ\Users\512914095\FileRecv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&#25105;&#30340;&#25991;&#26723;\&#20154;&#20107;&#24037;&#20316;&#26448;&#26009;\2019&#24180;\&#29305;&#23703;&#25945;&#24072;\http:\70.0.165.100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&#25105;&#30340;&#25991;&#26723;\&#20154;&#20107;&#24037;&#20316;&#26448;&#26009;\2019&#24180;\&#29305;&#23703;&#25945;&#24072;\http:\70.0.165.100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839237743\FileRecv\&#29305;&#23703;&#25945;&#24072;&#12304;&#24072;&#33539;&#21496;&#12305;&#26448;&#26009;\&#29305;&#23703;&#25945;&#24072;&#22312;&#32844;&#25915;&#35835;&#25945;&#32946;&#30805;&#22763;\2010&#35745;&#21010;&#27979;&#31639;\2007.10&#23450;&#31295;\20071119&#32508;&#21512;&#32463;&#33829;&#35745;&#21010;&#34920;&#65288;&#31185;&#25216;&#20048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&#25105;&#30340;&#25991;&#26723;\&#20154;&#20107;&#24037;&#20316;&#26448;&#26009;\2019&#24180;\&#29305;&#23703;&#25945;&#24072;\http:\70.0.165.100\DOCUME~1\zq\LOCALS~1\Temp\&#36130;&#25919;&#20379;&#20859;&#20154;&#21592;&#20449;&#24687;&#34920;\&#25945;&#32946;\&#27896;&#27700;&#22235;&#2001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4"/>
  <sheetViews>
    <sheetView workbookViewId="0">
      <selection activeCell="N10" sqref="N10"/>
    </sheetView>
  </sheetViews>
  <sheetFormatPr defaultColWidth="9" defaultRowHeight="13.5"/>
  <cols>
    <col min="1" max="1" width="10.375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31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8.75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18" customHeight="1" spans="1:10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7.75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31.5" customHeight="1" spans="1:10">
      <c r="A6" s="9" t="s">
        <v>11</v>
      </c>
      <c r="B6" s="10">
        <f>'8元阳县'!B6+'9红河县'!B6+'11金平县'!B6+'10绿春县'!B6+'12屏边县'!B6+'13河口县'!B6+'3蒙自市'!B6+'1个旧市'!B6+'4建水县'!B6+'5石屏县'!B6+'6弥勒市'!B6+'7泸西县'!B6+'2开远市'!B6</f>
        <v>72</v>
      </c>
      <c r="C6" s="10">
        <f>'8元阳县'!C6+'9红河县'!C6+'11金平县'!C6+'10绿春县'!C6+'12屏边县'!C6+'13河口县'!C6+'3蒙自市'!C6+'1个旧市'!C6+'4建水县'!C6+'5石屏县'!C6+'6弥勒市'!C6+'7泸西县'!C6+'2开远市'!C6</f>
        <v>24</v>
      </c>
      <c r="D6" s="10">
        <f>'8元阳县'!D6+'9红河县'!D6+'11金平县'!D6+'10绿春县'!D6+'12屏边县'!D6+'13河口县'!D6+'3蒙自市'!D6+'1个旧市'!D6+'4建水县'!D6+'5石屏县'!D6+'6弥勒市'!D6+'7泸西县'!D6+'2开远市'!D6</f>
        <v>48</v>
      </c>
      <c r="E6" s="12" t="s">
        <v>12</v>
      </c>
      <c r="F6" s="10">
        <f>'8元阳县'!F6+'9红河县'!F6+'11金平县'!F6+'10绿春县'!F6+'12屏边县'!F6+'13河口县'!F6+'3蒙自市'!F6+'1个旧市'!F6+'4建水县'!F6+'5石屏县'!F6+'6弥勒市'!F6+'7泸西县'!F6+'2开远市'!F6</f>
        <v>53</v>
      </c>
      <c r="G6" s="10"/>
      <c r="H6" s="10">
        <f>'8元阳县'!H6+'9红河县'!H6+'11金平县'!H6+'10绿春县'!H6+'12屏边县'!H6+'13河口县'!H6+'3蒙自市'!H6+'1个旧市'!H6+'4建水县'!H6+'5石屏县'!H6+'6弥勒市'!H6+'7泸西县'!H6+'2开远市'!H6</f>
        <v>53</v>
      </c>
      <c r="I6" s="12" t="s">
        <v>13</v>
      </c>
      <c r="J6" s="23"/>
    </row>
    <row r="7" ht="31.5" customHeight="1" spans="1:10">
      <c r="A7" s="9" t="s">
        <v>14</v>
      </c>
      <c r="B7" s="10">
        <f>'8元阳县'!B7+'9红河县'!B7+'11金平县'!B7+'10绿春县'!B7+'12屏边县'!B7+'13河口县'!B7+'3蒙自市'!B7+'1个旧市'!B7+'4建水县'!B7+'5石屏县'!B7+'6弥勒市'!B7+'7泸西县'!B7+'2开远市'!B7</f>
        <v>62</v>
      </c>
      <c r="C7" s="10">
        <f>'8元阳县'!C7+'9红河县'!C7+'11金平县'!C7+'10绿春县'!C7+'12屏边县'!C7+'13河口县'!C7+'3蒙自市'!C7+'1个旧市'!C7+'4建水县'!C7+'5石屏县'!C7+'6弥勒市'!C7+'7泸西县'!C7+'2开远市'!C7</f>
        <v>18</v>
      </c>
      <c r="D7" s="10">
        <f>'8元阳县'!D7+'9红河县'!D7+'11金平县'!D7+'10绿春县'!D7+'12屏边县'!D7+'13河口县'!D7+'3蒙自市'!D7+'1个旧市'!D7+'4建水县'!D7+'5石屏县'!D7+'6弥勒市'!D7+'7泸西县'!D7+'2开远市'!D7</f>
        <v>44</v>
      </c>
      <c r="E7" s="12"/>
      <c r="F7" s="10">
        <f>'8元阳县'!F7+'9红河县'!F7+'11金平县'!F7+'10绿春县'!F7+'12屏边县'!F7+'13河口县'!F7+'3蒙自市'!F7+'1个旧市'!F7+'4建水县'!F7+'5石屏县'!F7+'6弥勒市'!F7+'7泸西县'!F7+'2开远市'!F7</f>
        <v>50</v>
      </c>
      <c r="G7" s="10"/>
      <c r="H7" s="10">
        <f>'8元阳县'!H7+'9红河县'!H7+'11金平县'!H7+'10绿春县'!H7+'12屏边县'!H7+'13河口县'!H7+'3蒙自市'!H7+'1个旧市'!H7+'4建水县'!H7+'5石屏县'!H7+'6弥勒市'!H7+'7泸西县'!H7+'2开远市'!H7</f>
        <v>50</v>
      </c>
      <c r="I7" s="12"/>
      <c r="J7" s="23"/>
    </row>
    <row r="8" ht="31.5" customHeight="1" spans="1:10">
      <c r="A8" s="9" t="s">
        <v>15</v>
      </c>
      <c r="B8" s="10">
        <f>'8元阳县'!B8+'9红河县'!B8+'11金平县'!B8+'10绿春县'!B8+'12屏边县'!B8+'13河口县'!B8+'3蒙自市'!B8+'1个旧市'!B8+'4建水县'!B8+'5石屏县'!B8+'6弥勒市'!B8+'7泸西县'!B8+'2开远市'!B8</f>
        <v>54</v>
      </c>
      <c r="C8" s="10">
        <f>'8元阳县'!C8+'9红河县'!C8+'11金平县'!C8+'10绿春县'!C8+'12屏边县'!C8+'13河口县'!C8+'3蒙自市'!C8+'1个旧市'!C8+'4建水县'!C8+'5石屏县'!C8+'6弥勒市'!C8+'7泸西县'!C8+'2开远市'!C8</f>
        <v>24</v>
      </c>
      <c r="D8" s="10">
        <f>'8元阳县'!D8+'9红河县'!D8+'11金平县'!D8+'10绿春县'!D8+'12屏边县'!D8+'13河口县'!D8+'3蒙自市'!D8+'1个旧市'!D8+'4建水县'!D8+'5石屏县'!D8+'6弥勒市'!D8+'7泸西县'!D8+'2开远市'!D8</f>
        <v>30</v>
      </c>
      <c r="E8" s="12"/>
      <c r="F8" s="10">
        <f>'8元阳县'!F8+'9红河县'!F8+'11金平县'!F8+'10绿春县'!F8+'12屏边县'!F8+'13河口县'!F8+'3蒙自市'!F8+'1个旧市'!F8+'4建水县'!F8+'5石屏县'!F8+'6弥勒市'!F8+'7泸西县'!F8+'2开远市'!F8</f>
        <v>34</v>
      </c>
      <c r="G8" s="10"/>
      <c r="H8" s="10">
        <f>'8元阳县'!H8+'9红河县'!H8+'11金平县'!H8+'10绿春县'!H8+'12屏边县'!H8+'13河口县'!H8+'3蒙自市'!H8+'1个旧市'!H8+'4建水县'!H8+'5石屏县'!H8+'6弥勒市'!H8+'7泸西县'!H8+'2开远市'!H8</f>
        <v>34</v>
      </c>
      <c r="I8" s="12"/>
      <c r="J8" s="23"/>
    </row>
    <row r="9" ht="31.5" customHeight="1" spans="1:10">
      <c r="A9" s="9" t="s">
        <v>16</v>
      </c>
      <c r="B9" s="10">
        <f>'8元阳县'!B9+'9红河县'!B9+'11金平县'!B9+'10绿春县'!B9+'12屏边县'!B9+'13河口县'!B9+'3蒙自市'!B9+'1个旧市'!B9+'4建水县'!B9+'5石屏县'!B9+'6弥勒市'!B9+'7泸西县'!B9+'2开远市'!B9</f>
        <v>15</v>
      </c>
      <c r="C9" s="10">
        <f>'8元阳县'!C9+'9红河县'!C9+'11金平县'!C9+'10绿春县'!C9+'12屏边县'!C9+'13河口县'!C9+'3蒙自市'!C9+'1个旧市'!C9+'4建水县'!C9+'5石屏县'!C9+'6弥勒市'!C9+'7泸西县'!C9+'2开远市'!C9</f>
        <v>15</v>
      </c>
      <c r="D9" s="13"/>
      <c r="E9" s="12"/>
      <c r="F9" s="9"/>
      <c r="G9" s="9"/>
      <c r="H9" s="13"/>
      <c r="I9" s="12"/>
      <c r="J9" s="23"/>
    </row>
    <row r="10" ht="31.5" customHeight="1" spans="1:10">
      <c r="A10" s="9" t="s">
        <v>17</v>
      </c>
      <c r="B10" s="10">
        <f>'8元阳县'!B10+'9红河县'!B10+'11金平县'!B10+'10绿春县'!B10+'12屏边县'!B10+'13河口县'!B10+'3蒙自市'!B10+'1个旧市'!B10+'4建水县'!B10+'5石屏县'!B10+'6弥勒市'!B10+'7泸西县'!B10+'2开远市'!B10</f>
        <v>3</v>
      </c>
      <c r="C10" s="10">
        <f>'8元阳县'!C10+'9红河县'!C10+'11金平县'!C10+'10绿春县'!C10+'12屏边县'!C10+'13河口县'!C10+'3蒙自市'!C10+'1个旧市'!C10+'4建水县'!C10+'5石屏县'!C10+'6弥勒市'!C10+'7泸西县'!C10+'2开远市'!C10</f>
        <v>3</v>
      </c>
      <c r="D10" s="13"/>
      <c r="E10" s="12"/>
      <c r="F10" s="9"/>
      <c r="G10" s="9"/>
      <c r="H10" s="13"/>
      <c r="I10" s="12"/>
      <c r="J10" s="23"/>
    </row>
    <row r="11" ht="31.5" customHeight="1" spans="1:10">
      <c r="A11" s="9" t="s">
        <v>18</v>
      </c>
      <c r="B11" s="10">
        <f>'8元阳县'!B11+'9红河县'!B11+'11金平县'!B11+'10绿春县'!B11+'12屏边县'!B11+'13河口县'!B11+'3蒙自市'!B11+'1个旧市'!B11+'4建水县'!B11+'5石屏县'!B11+'6弥勒市'!B11+'7泸西县'!B11+'2开远市'!B11</f>
        <v>15</v>
      </c>
      <c r="C11" s="10">
        <f>'8元阳县'!C11+'9红河县'!C11+'11金平县'!C11+'10绿春县'!C11+'12屏边县'!C11+'13河口县'!C11+'3蒙自市'!C11+'1个旧市'!C11+'4建水县'!C11+'5石屏县'!C11+'6弥勒市'!C11+'7泸西县'!C11+'2开远市'!C11</f>
        <v>15</v>
      </c>
      <c r="D11" s="14"/>
      <c r="E11" s="12"/>
      <c r="F11" s="9"/>
      <c r="G11" s="9"/>
      <c r="H11" s="14"/>
      <c r="I11" s="12"/>
      <c r="J11" s="23"/>
    </row>
    <row r="12" ht="31.5" customHeight="1" spans="1:10">
      <c r="A12" s="9" t="s">
        <v>19</v>
      </c>
      <c r="B12" s="10">
        <f>'8元阳县'!B12+'9红河县'!B12+'11金平县'!B12+'10绿春县'!B12+'12屏边县'!B12+'13河口县'!B12+'3蒙自市'!B12+'1个旧市'!B12+'4建水县'!B12+'5石屏县'!B12+'6弥勒市'!B12+'7泸西县'!B12+'2开远市'!B12</f>
        <v>13</v>
      </c>
      <c r="C12" s="10">
        <f>'8元阳县'!C12+'9红河县'!C12+'11金平县'!C12+'10绿春县'!C12+'12屏边县'!C12+'13河口县'!C12+'3蒙自市'!C12+'1个旧市'!C12+'4建水县'!C12+'5石屏县'!C12+'6弥勒市'!C12+'7泸西县'!C12+'2开远市'!C12</f>
        <v>13</v>
      </c>
      <c r="D12" s="13"/>
      <c r="E12" s="12"/>
      <c r="F12" s="9"/>
      <c r="G12" s="9"/>
      <c r="H12" s="13"/>
      <c r="I12" s="12"/>
      <c r="J12" s="23"/>
    </row>
    <row r="13" ht="31.5" customHeight="1" spans="1:10">
      <c r="A13" s="9" t="s">
        <v>20</v>
      </c>
      <c r="B13" s="10">
        <f>'8元阳县'!B13+'9红河县'!B13+'11金平县'!B13+'10绿春县'!B13+'12屏边县'!B13+'13河口县'!B13+'3蒙自市'!B13+'1个旧市'!B13+'4建水县'!B13+'5石屏县'!B13+'6弥勒市'!B13+'7泸西县'!B13+'2开远市'!B13</f>
        <v>16</v>
      </c>
      <c r="C13" s="10">
        <f>'8元阳县'!C13+'9红河县'!C13+'11金平县'!C13+'10绿春县'!C13+'12屏边县'!C13+'13河口县'!C13+'3蒙自市'!C13+'1个旧市'!C13+'4建水县'!C13+'5石屏县'!C13+'6弥勒市'!C13+'7泸西县'!C13+'2开远市'!C13</f>
        <v>16</v>
      </c>
      <c r="D13" s="13"/>
      <c r="E13" s="12"/>
      <c r="F13" s="9"/>
      <c r="G13" s="9"/>
      <c r="H13" s="13"/>
      <c r="I13" s="12"/>
      <c r="J13" s="23"/>
    </row>
    <row r="14" ht="31.5" customHeight="1" spans="1:10">
      <c r="A14" s="9" t="s">
        <v>21</v>
      </c>
      <c r="B14" s="10">
        <f>'8元阳县'!B14+'9红河县'!B14+'11金平县'!B14+'10绿春县'!B14+'12屏边县'!B14+'13河口县'!B14+'3蒙自市'!B14+'1个旧市'!B14+'4建水县'!B14+'5石屏县'!B14+'6弥勒市'!B14+'7泸西县'!B14+'2开远市'!B14</f>
        <v>7</v>
      </c>
      <c r="C14" s="10">
        <f>'8元阳县'!C14+'9红河县'!C14+'11金平县'!C14+'10绿春县'!C14+'12屏边县'!C14+'13河口县'!C14+'3蒙自市'!C14+'1个旧市'!C14+'4建水县'!C14+'5石屏县'!C14+'6弥勒市'!C14+'7泸西县'!C14+'2开远市'!C14</f>
        <v>7</v>
      </c>
      <c r="D14" s="14"/>
      <c r="E14" s="12"/>
      <c r="F14" s="9"/>
      <c r="G14" s="9"/>
      <c r="H14" s="14"/>
      <c r="I14" s="12"/>
      <c r="J14" s="23"/>
    </row>
    <row r="15" ht="31.5" customHeight="1" spans="1:10">
      <c r="A15" s="9" t="s">
        <v>22</v>
      </c>
      <c r="B15" s="10">
        <f>'8元阳县'!B15+'9红河县'!B15+'11金平县'!B15+'10绿春县'!B15+'12屏边县'!B15+'13河口县'!B15+'3蒙自市'!B15+'1个旧市'!B15+'4建水县'!B15+'5石屏县'!B15+'6弥勒市'!B15+'7泸西县'!B15+'2开远市'!B15</f>
        <v>18</v>
      </c>
      <c r="C15" s="10">
        <f>'8元阳县'!C15+'9红河县'!C15+'11金平县'!C15+'10绿春县'!C15+'12屏边县'!C15+'13河口县'!C15+'3蒙自市'!C15+'1个旧市'!C15+'4建水县'!C15+'5石屏县'!C15+'6弥勒市'!C15+'7泸西县'!C15+'2开远市'!C15</f>
        <v>6</v>
      </c>
      <c r="D15" s="10">
        <f>'8元阳县'!D15+'9红河县'!D15+'11金平县'!D15+'10绿春县'!D15+'12屏边县'!D15+'13河口县'!D15+'3蒙自市'!D15+'1个旧市'!D15+'4建水县'!D15+'5石屏县'!D15+'6弥勒市'!D15+'7泸西县'!D15+'2开远市'!D15</f>
        <v>12</v>
      </c>
      <c r="E15" s="12"/>
      <c r="F15" s="10">
        <f>'8元阳县'!F15+'9红河县'!F15+'11金平县'!F15+'10绿春县'!F15+'12屏边县'!F15+'13河口县'!F15+'3蒙自市'!F15+'1个旧市'!F15+'4建水县'!F15+'5石屏县'!F15+'6弥勒市'!F15+'7泸西县'!F15+'2开远市'!F15</f>
        <v>17</v>
      </c>
      <c r="G15" s="10"/>
      <c r="H15" s="10">
        <f>'8元阳县'!H15+'9红河县'!H15+'11金平县'!H15+'10绿春县'!H15+'12屏边县'!H15+'13河口县'!H15+'3蒙自市'!H15+'1个旧市'!H15+'4建水县'!H15+'5石屏县'!H15+'6弥勒市'!H15+'7泸西县'!H15+'2开远市'!H15</f>
        <v>17</v>
      </c>
      <c r="I15" s="12"/>
      <c r="J15" s="23"/>
    </row>
    <row r="16" ht="31.5" customHeight="1" spans="1:10">
      <c r="A16" s="9" t="s">
        <v>23</v>
      </c>
      <c r="B16" s="10">
        <f>'8元阳县'!B16+'9红河县'!B16+'11金平县'!B16+'10绿春县'!B16+'12屏边县'!B16+'13河口县'!B16+'3蒙自市'!B16+'1个旧市'!B16+'4建水县'!B16+'5石屏县'!B16+'6弥勒市'!B16+'7泸西县'!B16+'2开远市'!B16</f>
        <v>69</v>
      </c>
      <c r="C16" s="10">
        <f>'8元阳县'!C16+'9红河县'!C16+'11金平县'!C16+'10绿春县'!C16+'12屏边县'!C16+'13河口县'!C16+'3蒙自市'!C16+'1个旧市'!C16+'4建水县'!C16+'5石屏县'!C16+'6弥勒市'!C16+'7泸西县'!C16+'2开远市'!C16</f>
        <v>11</v>
      </c>
      <c r="D16" s="10">
        <f>'8元阳县'!D16+'9红河县'!D16+'11金平县'!D16+'10绿春县'!D16+'12屏边县'!D16+'13河口县'!D16+'3蒙自市'!D16+'1个旧市'!D16+'4建水县'!D16+'5石屏县'!D16+'6弥勒市'!D16+'7泸西县'!D16+'2开远市'!D16</f>
        <v>58</v>
      </c>
      <c r="E16" s="12"/>
      <c r="F16" s="10">
        <f>'8元阳县'!F16+'9红河县'!F16+'11金平县'!F16+'10绿春县'!F16+'12屏边县'!F16+'13河口县'!F16+'3蒙自市'!F16+'1个旧市'!F16+'4建水县'!F16+'5石屏县'!F16+'6弥勒市'!F16+'7泸西县'!F16+'2开远市'!F16</f>
        <v>1</v>
      </c>
      <c r="G16" s="10"/>
      <c r="H16" s="10">
        <f>'8元阳县'!H16+'9红河县'!H16+'11金平县'!H16+'10绿春县'!H16+'12屏边县'!H16+'13河口县'!H16+'3蒙自市'!H16+'1个旧市'!H16+'4建水县'!H16+'5石屏县'!H16+'6弥勒市'!H16+'7泸西县'!H16+'2开远市'!H16</f>
        <v>1</v>
      </c>
      <c r="I16" s="12"/>
      <c r="J16" s="23"/>
    </row>
    <row r="17" ht="31.5" customHeight="1" spans="1:10">
      <c r="A17" s="9" t="s">
        <v>24</v>
      </c>
      <c r="B17" s="10">
        <f>'8元阳县'!B17+'9红河县'!B17+'11金平县'!B17+'10绿春县'!B17+'12屏边县'!B17+'13河口县'!B17+'3蒙自市'!B17+'1个旧市'!B17+'4建水县'!B17+'5石屏县'!B17+'6弥勒市'!B17+'7泸西县'!B17+'2开远市'!B17</f>
        <v>13</v>
      </c>
      <c r="C17" s="10">
        <f>'8元阳县'!C17+'9红河县'!C17+'11金平县'!C17+'10绿春县'!C17+'12屏边县'!C17+'13河口县'!C17+'3蒙自市'!C17+'1个旧市'!C17+'4建水县'!C17+'5石屏县'!C17+'6弥勒市'!C17+'7泸西县'!C17+'2开远市'!C17</f>
        <v>4</v>
      </c>
      <c r="D17" s="10">
        <f>'8元阳县'!D17+'9红河县'!D17+'11金平县'!D17+'10绿春县'!D17+'12屏边县'!D17+'13河口县'!D17+'3蒙自市'!D17+'1个旧市'!D17+'4建水县'!D17+'5石屏县'!D17+'6弥勒市'!D17+'7泸西县'!D17+'2开远市'!D17</f>
        <v>9</v>
      </c>
      <c r="E17" s="12"/>
      <c r="F17" s="10">
        <f>'8元阳县'!F17+'9红河县'!F17+'11金平县'!F17+'10绿春县'!F17+'12屏边县'!F17+'13河口县'!F17+'3蒙自市'!F17+'1个旧市'!F17+'4建水县'!F17+'5石屏县'!F17+'6弥勒市'!F17+'7泸西县'!F17+'2开远市'!F17</f>
        <v>25</v>
      </c>
      <c r="G17" s="10"/>
      <c r="H17" s="10">
        <f>'8元阳县'!H17+'9红河县'!H17+'11金平县'!H17+'10绿春县'!H17+'12屏边县'!H17+'13河口县'!H17+'3蒙自市'!H17+'1个旧市'!H17+'4建水县'!H17+'5石屏县'!H17+'6弥勒市'!H17+'7泸西县'!H17+'2开远市'!H17</f>
        <v>25</v>
      </c>
      <c r="I17" s="12"/>
      <c r="J17" s="23"/>
    </row>
    <row r="18" ht="31.5" customHeight="1" spans="1:10">
      <c r="A18" s="9" t="s">
        <v>25</v>
      </c>
      <c r="B18" s="10">
        <f>'8元阳县'!B18+'9红河县'!B18+'11金平县'!B18+'10绿春县'!B18+'12屏边县'!B18+'13河口县'!B18+'3蒙自市'!B18+'1个旧市'!B18+'4建水县'!B18+'5石屏县'!B18+'6弥勒市'!B18+'7泸西县'!B18+'2开远市'!B18</f>
        <v>9</v>
      </c>
      <c r="C18" s="10">
        <f>'8元阳县'!C18+'9红河县'!C18+'11金平县'!C18+'10绿春县'!C18+'12屏边县'!C18+'13河口县'!C18+'3蒙自市'!C18+'1个旧市'!C18+'4建水县'!C18+'5石屏县'!C18+'6弥勒市'!C18+'7泸西县'!C18+'2开远市'!C18</f>
        <v>5</v>
      </c>
      <c r="D18" s="10">
        <f>'8元阳县'!D18+'9红河县'!D18+'11金平县'!D18+'10绿春县'!D18+'12屏边县'!D18+'13河口县'!D18+'3蒙自市'!D18+'1个旧市'!D18+'4建水县'!D18+'5石屏县'!D18+'6弥勒市'!D18+'7泸西县'!D18+'2开远市'!D18</f>
        <v>4</v>
      </c>
      <c r="E18" s="12"/>
      <c r="F18" s="10">
        <f>'8元阳县'!F18+'9红河县'!F18+'11金平县'!F18+'10绿春县'!F18+'12屏边县'!F18+'13河口县'!F18+'3蒙自市'!F18+'1个旧市'!F18+'4建水县'!F18+'5石屏县'!F18+'6弥勒市'!F18+'7泸西县'!F18+'2开远市'!F18</f>
        <v>39</v>
      </c>
      <c r="G18" s="10"/>
      <c r="H18" s="10">
        <f>'8元阳县'!H18+'9红河县'!H18+'11金平县'!H18+'10绿春县'!H18+'12屏边县'!H18+'13河口县'!H18+'3蒙自市'!H18+'1个旧市'!H18+'4建水县'!H18+'5石屏县'!H18+'6弥勒市'!H18+'7泸西县'!H18+'2开远市'!H18</f>
        <v>39</v>
      </c>
      <c r="I18" s="12"/>
      <c r="J18" s="23"/>
    </row>
    <row r="19" ht="31.5" customHeight="1" spans="1:10">
      <c r="A19" s="9" t="s">
        <v>26</v>
      </c>
      <c r="B19" s="10">
        <f>'8元阳县'!B19+'9红河县'!B19+'11金平县'!B19+'10绿春县'!B19+'12屏边县'!B19+'13河口县'!B19+'3蒙自市'!B19+'1个旧市'!B19+'4建水县'!B19+'5石屏县'!B19+'6弥勒市'!B19+'7泸西县'!B19+'2开远市'!B19</f>
        <v>366</v>
      </c>
      <c r="C19" s="10">
        <f>'8元阳县'!C19+'9红河县'!C19+'11金平县'!C19+'10绿春县'!C19+'12屏边县'!C19+'13河口县'!C19+'3蒙自市'!C19+'1个旧市'!C19+'4建水县'!C19+'5石屏县'!C19+'6弥勒市'!C19+'7泸西县'!C19+'2开远市'!C19</f>
        <v>161</v>
      </c>
      <c r="D19" s="10">
        <f>'8元阳县'!D19+'9红河县'!D19+'11金平县'!D19+'10绿春县'!D19+'12屏边县'!D19+'13河口县'!D19+'3蒙自市'!D19+'1个旧市'!D19+'4建水县'!D19+'5石屏县'!D19+'6弥勒市'!D19+'7泸西县'!D19+'2开远市'!D19</f>
        <v>205</v>
      </c>
      <c r="E19" s="15"/>
      <c r="F19" s="10">
        <f>'8元阳县'!F19+'9红河县'!F19+'11金平县'!F19+'10绿春县'!F19+'12屏边县'!F19+'13河口县'!F19+'3蒙自市'!F19+'1个旧市'!F19+'4建水县'!F19+'5石屏县'!F19+'6弥勒市'!F19+'7泸西县'!F19+'2开远市'!F19</f>
        <v>219</v>
      </c>
      <c r="G19" s="9"/>
      <c r="H19" s="10">
        <f>SUM(H6:H18)</f>
        <v>219</v>
      </c>
      <c r="I19" s="15"/>
      <c r="J19" s="23"/>
    </row>
    <row r="20" ht="19.5" customHeight="1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23.25" customHeight="1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5.75" customHeight="1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28</v>
      </c>
      <c r="B23" s="19"/>
      <c r="C23" s="19" t="s">
        <v>29</v>
      </c>
      <c r="D23" s="20"/>
      <c r="E23" s="20"/>
      <c r="F23" s="20"/>
      <c r="G23" s="19" t="s">
        <v>30</v>
      </c>
      <c r="H23" s="21"/>
      <c r="I23" s="21"/>
      <c r="J23" s="21"/>
    </row>
    <row r="24" ht="23.25" customHeight="1"/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" right="0.75" top="0.979861111111111" bottom="0.979861111111111" header="0.509722222222222" footer="0.509722222222222"/>
  <pageSetup paperSize="9" orientation="portrait" horizontalDpi="6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opLeftCell="A7" workbookViewId="0">
      <selection activeCell="M28" sqref="M28"/>
    </sheetView>
  </sheetViews>
  <sheetFormatPr defaultColWidth="9" defaultRowHeight="13.5"/>
  <cols>
    <col min="1" max="1" width="12.125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5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65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6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28" customHeight="1" spans="1:10">
      <c r="A4" s="8" t="s">
        <v>49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8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28" customHeight="1" spans="1:10">
      <c r="A6" s="9" t="s">
        <v>11</v>
      </c>
      <c r="B6" s="10">
        <v>4</v>
      </c>
      <c r="C6" s="10">
        <v>4</v>
      </c>
      <c r="D6" s="30"/>
      <c r="E6" s="12" t="s">
        <v>12</v>
      </c>
      <c r="F6" s="10">
        <v>16</v>
      </c>
      <c r="G6" s="28"/>
      <c r="H6" s="10">
        <v>16</v>
      </c>
      <c r="I6" s="12" t="s">
        <v>13</v>
      </c>
      <c r="J6" s="23"/>
    </row>
    <row r="7" ht="28" customHeight="1" spans="1:10">
      <c r="A7" s="9" t="s">
        <v>14</v>
      </c>
      <c r="B7" s="10">
        <v>2</v>
      </c>
      <c r="C7" s="10">
        <v>2</v>
      </c>
      <c r="D7" s="30"/>
      <c r="E7" s="12"/>
      <c r="F7" s="10">
        <v>16</v>
      </c>
      <c r="G7" s="28"/>
      <c r="H7" s="10">
        <v>16</v>
      </c>
      <c r="I7" s="12"/>
      <c r="J7" s="23"/>
    </row>
    <row r="8" ht="28" customHeight="1" spans="1:10">
      <c r="A8" s="9" t="s">
        <v>15</v>
      </c>
      <c r="B8" s="10">
        <v>5</v>
      </c>
      <c r="C8" s="10">
        <v>5</v>
      </c>
      <c r="D8" s="9"/>
      <c r="E8" s="12"/>
      <c r="F8" s="10">
        <v>6</v>
      </c>
      <c r="G8" s="28"/>
      <c r="H8" s="10">
        <v>6</v>
      </c>
      <c r="I8" s="12"/>
      <c r="J8" s="23"/>
    </row>
    <row r="9" ht="28" customHeight="1" spans="1:10">
      <c r="A9" s="9" t="s">
        <v>16</v>
      </c>
      <c r="B9" s="10">
        <v>4</v>
      </c>
      <c r="C9" s="10">
        <v>4</v>
      </c>
      <c r="D9" s="13"/>
      <c r="E9" s="12"/>
      <c r="F9" s="9"/>
      <c r="G9" s="12"/>
      <c r="H9" s="13"/>
      <c r="I9" s="12"/>
      <c r="J9" s="23"/>
    </row>
    <row r="10" ht="28" customHeight="1" spans="1:10">
      <c r="A10" s="9" t="s">
        <v>17</v>
      </c>
      <c r="B10" s="10"/>
      <c r="C10" s="9"/>
      <c r="D10" s="13"/>
      <c r="E10" s="12"/>
      <c r="F10" s="9"/>
      <c r="G10" s="12"/>
      <c r="H10" s="13"/>
      <c r="I10" s="12"/>
      <c r="J10" s="23"/>
    </row>
    <row r="11" ht="28" customHeight="1" spans="1:10">
      <c r="A11" s="9" t="s">
        <v>18</v>
      </c>
      <c r="B11" s="10"/>
      <c r="C11" s="9"/>
      <c r="D11" s="14"/>
      <c r="E11" s="12"/>
      <c r="F11" s="9"/>
      <c r="G11" s="12"/>
      <c r="H11" s="14"/>
      <c r="I11" s="12"/>
      <c r="J11" s="23"/>
    </row>
    <row r="12" ht="28" customHeight="1" spans="1:10">
      <c r="A12" s="9" t="s">
        <v>19</v>
      </c>
      <c r="B12" s="10"/>
      <c r="C12" s="9"/>
      <c r="D12" s="13"/>
      <c r="E12" s="12"/>
      <c r="F12" s="9"/>
      <c r="G12" s="12"/>
      <c r="H12" s="13"/>
      <c r="I12" s="12"/>
      <c r="J12" s="23"/>
    </row>
    <row r="13" ht="28" customHeight="1" spans="1:10">
      <c r="A13" s="9" t="s">
        <v>20</v>
      </c>
      <c r="B13" s="10"/>
      <c r="C13" s="9"/>
      <c r="D13" s="13"/>
      <c r="E13" s="12"/>
      <c r="F13" s="10"/>
      <c r="G13" s="12"/>
      <c r="H13" s="13"/>
      <c r="I13" s="12"/>
      <c r="J13" s="23"/>
    </row>
    <row r="14" ht="28" customHeight="1" spans="1:10">
      <c r="A14" s="9" t="s">
        <v>21</v>
      </c>
      <c r="B14" s="10"/>
      <c r="C14" s="9"/>
      <c r="D14" s="14"/>
      <c r="E14" s="12"/>
      <c r="F14" s="10"/>
      <c r="G14" s="12"/>
      <c r="H14" s="14"/>
      <c r="I14" s="12"/>
      <c r="J14" s="23"/>
    </row>
    <row r="15" ht="28" customHeight="1" spans="1:10">
      <c r="A15" s="9" t="s">
        <v>22</v>
      </c>
      <c r="B15" s="10"/>
      <c r="C15" s="9"/>
      <c r="D15" s="10"/>
      <c r="E15" s="12"/>
      <c r="F15" s="10">
        <v>5</v>
      </c>
      <c r="G15" s="12"/>
      <c r="H15" s="9">
        <v>5</v>
      </c>
      <c r="I15" s="12"/>
      <c r="J15" s="23"/>
    </row>
    <row r="16" ht="28" customHeight="1" spans="1:10">
      <c r="A16" s="9" t="s">
        <v>23</v>
      </c>
      <c r="B16" s="10">
        <v>12</v>
      </c>
      <c r="C16" s="9"/>
      <c r="D16" s="10">
        <v>12</v>
      </c>
      <c r="E16" s="12"/>
      <c r="F16" s="10"/>
      <c r="G16" s="12"/>
      <c r="H16" s="9"/>
      <c r="I16" s="12"/>
      <c r="J16" s="23"/>
    </row>
    <row r="17" ht="28" customHeight="1" spans="1:10">
      <c r="A17" s="9" t="s">
        <v>24</v>
      </c>
      <c r="B17" s="10"/>
      <c r="C17" s="9"/>
      <c r="D17" s="9"/>
      <c r="E17" s="12"/>
      <c r="F17" s="10">
        <v>8</v>
      </c>
      <c r="G17" s="12"/>
      <c r="H17" s="10">
        <v>8</v>
      </c>
      <c r="I17" s="12"/>
      <c r="J17" s="23"/>
    </row>
    <row r="18" ht="28" customHeight="1" spans="1:10">
      <c r="A18" s="9" t="s">
        <v>25</v>
      </c>
      <c r="B18" s="10"/>
      <c r="C18" s="9"/>
      <c r="D18" s="9"/>
      <c r="E18" s="12"/>
      <c r="F18" s="10">
        <v>12</v>
      </c>
      <c r="G18" s="12"/>
      <c r="H18" s="10">
        <v>12</v>
      </c>
      <c r="I18" s="12"/>
      <c r="J18" s="23"/>
    </row>
    <row r="19" ht="28" customHeight="1" spans="1:10">
      <c r="A19" s="9" t="s">
        <v>26</v>
      </c>
      <c r="B19" s="10">
        <v>27</v>
      </c>
      <c r="C19" s="10">
        <v>15</v>
      </c>
      <c r="D19" s="10">
        <v>12</v>
      </c>
      <c r="E19" s="15"/>
      <c r="F19" s="10">
        <v>63</v>
      </c>
      <c r="G19" s="10"/>
      <c r="H19" s="10">
        <v>63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24" customHeight="1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14.25" spans="1:10">
      <c r="A23" s="19" t="s">
        <v>66</v>
      </c>
      <c r="B23" s="19"/>
      <c r="C23" s="19" t="s">
        <v>67</v>
      </c>
      <c r="D23" s="20"/>
      <c r="E23" s="20"/>
      <c r="F23" s="20"/>
      <c r="G23" s="19" t="s">
        <v>68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J23"/>
  <sheetViews>
    <sheetView workbookViewId="0">
      <selection activeCell="P20" sqref="P20"/>
    </sheetView>
  </sheetViews>
  <sheetFormatPr defaultColWidth="9" defaultRowHeight="13.5"/>
  <cols>
    <col min="1" max="1" width="11.875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69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8.75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30" customHeight="1" spans="1:10">
      <c r="A4" s="8" t="s">
        <v>49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30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30" customHeight="1" spans="1:10">
      <c r="A6" s="9" t="s">
        <v>11</v>
      </c>
      <c r="B6" s="10">
        <v>2</v>
      </c>
      <c r="C6" s="10">
        <v>2</v>
      </c>
      <c r="D6" s="11"/>
      <c r="E6" s="12" t="s">
        <v>12</v>
      </c>
      <c r="F6" s="10">
        <v>6</v>
      </c>
      <c r="G6" s="28"/>
      <c r="H6" s="10">
        <v>6</v>
      </c>
      <c r="I6" s="12" t="s">
        <v>13</v>
      </c>
      <c r="J6" s="23"/>
    </row>
    <row r="7" ht="30" customHeight="1" spans="1:10">
      <c r="A7" s="9" t="s">
        <v>14</v>
      </c>
      <c r="B7" s="10">
        <v>2</v>
      </c>
      <c r="C7" s="10">
        <v>2</v>
      </c>
      <c r="D7" s="11"/>
      <c r="E7" s="12"/>
      <c r="F7" s="10">
        <v>6</v>
      </c>
      <c r="G7" s="28"/>
      <c r="H7" s="10">
        <v>6</v>
      </c>
      <c r="I7" s="12"/>
      <c r="J7" s="23"/>
    </row>
    <row r="8" ht="30" customHeight="1" spans="1:10">
      <c r="A8" s="9" t="s">
        <v>15</v>
      </c>
      <c r="B8" s="10">
        <v>2</v>
      </c>
      <c r="C8" s="10">
        <v>2</v>
      </c>
      <c r="D8" s="10"/>
      <c r="E8" s="12"/>
      <c r="F8" s="10">
        <v>14</v>
      </c>
      <c r="G8" s="28"/>
      <c r="H8" s="10">
        <v>14</v>
      </c>
      <c r="I8" s="12"/>
      <c r="J8" s="23"/>
    </row>
    <row r="9" ht="30" customHeight="1" spans="1:10">
      <c r="A9" s="9" t="s">
        <v>16</v>
      </c>
      <c r="B9" s="10"/>
      <c r="C9" s="10"/>
      <c r="D9" s="14"/>
      <c r="E9" s="12"/>
      <c r="F9" s="10"/>
      <c r="G9" s="28"/>
      <c r="H9" s="14"/>
      <c r="I9" s="12"/>
      <c r="J9" s="23"/>
    </row>
    <row r="10" ht="30" customHeight="1" spans="1:10">
      <c r="A10" s="9" t="s">
        <v>17</v>
      </c>
      <c r="B10" s="10"/>
      <c r="C10" s="10"/>
      <c r="D10" s="14"/>
      <c r="E10" s="12"/>
      <c r="F10" s="10"/>
      <c r="G10" s="28"/>
      <c r="H10" s="14"/>
      <c r="I10" s="12"/>
      <c r="J10" s="23"/>
    </row>
    <row r="11" ht="30" customHeight="1" spans="1:10">
      <c r="A11" s="9" t="s">
        <v>18</v>
      </c>
      <c r="B11" s="10">
        <v>2</v>
      </c>
      <c r="C11" s="10">
        <v>2</v>
      </c>
      <c r="D11" s="14"/>
      <c r="E11" s="12"/>
      <c r="F11" s="10"/>
      <c r="G11" s="28"/>
      <c r="H11" s="14"/>
      <c r="I11" s="12"/>
      <c r="J11" s="23"/>
    </row>
    <row r="12" ht="30" customHeight="1" spans="1:10">
      <c r="A12" s="9" t="s">
        <v>19</v>
      </c>
      <c r="B12" s="10">
        <v>2</v>
      </c>
      <c r="C12" s="10">
        <v>2</v>
      </c>
      <c r="D12" s="14"/>
      <c r="E12" s="12"/>
      <c r="F12" s="10"/>
      <c r="G12" s="28"/>
      <c r="H12" s="14"/>
      <c r="I12" s="12"/>
      <c r="J12" s="23"/>
    </row>
    <row r="13" ht="30" customHeight="1" spans="1:10">
      <c r="A13" s="9" t="s">
        <v>20</v>
      </c>
      <c r="B13" s="10"/>
      <c r="C13" s="10"/>
      <c r="D13" s="14"/>
      <c r="E13" s="12"/>
      <c r="F13" s="10"/>
      <c r="G13" s="28"/>
      <c r="H13" s="14"/>
      <c r="I13" s="12"/>
      <c r="J13" s="23"/>
    </row>
    <row r="14" ht="30" customHeight="1" spans="1:10">
      <c r="A14" s="9" t="s">
        <v>21</v>
      </c>
      <c r="B14" s="10"/>
      <c r="C14" s="10"/>
      <c r="D14" s="14"/>
      <c r="E14" s="12"/>
      <c r="F14" s="10"/>
      <c r="G14" s="28"/>
      <c r="H14" s="14"/>
      <c r="I14" s="12"/>
      <c r="J14" s="23"/>
    </row>
    <row r="15" ht="30" customHeight="1" spans="1:10">
      <c r="A15" s="9" t="s">
        <v>22</v>
      </c>
      <c r="B15" s="10"/>
      <c r="C15" s="10"/>
      <c r="D15" s="10"/>
      <c r="E15" s="12"/>
      <c r="F15" s="10">
        <v>8</v>
      </c>
      <c r="G15" s="28"/>
      <c r="H15" s="10">
        <v>8</v>
      </c>
      <c r="I15" s="12"/>
      <c r="J15" s="23"/>
    </row>
    <row r="16" ht="30" customHeight="1" spans="1:10">
      <c r="A16" s="9" t="s">
        <v>23</v>
      </c>
      <c r="B16" s="10">
        <v>10</v>
      </c>
      <c r="C16" s="10"/>
      <c r="D16" s="10">
        <v>10</v>
      </c>
      <c r="E16" s="12"/>
      <c r="F16" s="10"/>
      <c r="G16" s="28"/>
      <c r="H16" s="10"/>
      <c r="I16" s="12"/>
      <c r="J16" s="23"/>
    </row>
    <row r="17" ht="30" customHeight="1" spans="1:10">
      <c r="A17" s="9" t="s">
        <v>24</v>
      </c>
      <c r="B17" s="10"/>
      <c r="C17" s="10"/>
      <c r="D17" s="10"/>
      <c r="E17" s="12"/>
      <c r="F17" s="10">
        <v>3</v>
      </c>
      <c r="G17" s="28"/>
      <c r="H17" s="10">
        <v>3</v>
      </c>
      <c r="I17" s="12"/>
      <c r="J17" s="23"/>
    </row>
    <row r="18" ht="30" customHeight="1" spans="1:10">
      <c r="A18" s="9" t="s">
        <v>25</v>
      </c>
      <c r="B18" s="10"/>
      <c r="C18" s="10"/>
      <c r="D18" s="10"/>
      <c r="E18" s="12"/>
      <c r="F18" s="10">
        <v>8</v>
      </c>
      <c r="G18" s="28"/>
      <c r="H18" s="10">
        <v>8</v>
      </c>
      <c r="I18" s="12"/>
      <c r="J18" s="23"/>
    </row>
    <row r="19" ht="30" customHeight="1" spans="1:10">
      <c r="A19" s="9" t="s">
        <v>26</v>
      </c>
      <c r="B19" s="10">
        <f>SUM(B6:B18)</f>
        <v>20</v>
      </c>
      <c r="C19" s="10">
        <f>SUM(C6:C18)</f>
        <v>10</v>
      </c>
      <c r="D19" s="10">
        <f>D8+D16</f>
        <v>10</v>
      </c>
      <c r="E19" s="31"/>
      <c r="F19" s="10">
        <f>SUM(F6:F18)</f>
        <v>45</v>
      </c>
      <c r="G19" s="10"/>
      <c r="H19" s="10">
        <f>H6+H7+H8+H15+H17+H18</f>
        <v>45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4.25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70</v>
      </c>
      <c r="B23" s="19"/>
      <c r="C23" s="19" t="s">
        <v>71</v>
      </c>
      <c r="D23" s="20"/>
      <c r="E23" s="20"/>
      <c r="F23" s="20"/>
      <c r="G23" s="19" t="s">
        <v>72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O27"/>
  <sheetViews>
    <sheetView tabSelected="1" topLeftCell="A6" workbookViewId="0">
      <selection activeCell="N11" sqref="N11"/>
    </sheetView>
  </sheetViews>
  <sheetFormatPr defaultColWidth="9" defaultRowHeight="13.5"/>
  <cols>
    <col min="1" max="1" width="11.75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3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73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3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31" customHeight="1" spans="1:10">
      <c r="A4" s="8" t="s">
        <v>49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31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31" customHeight="1" spans="1:10">
      <c r="A6" s="9" t="s">
        <v>11</v>
      </c>
      <c r="B6" s="10">
        <v>8</v>
      </c>
      <c r="C6" s="9"/>
      <c r="D6" s="30">
        <v>8</v>
      </c>
      <c r="E6" s="12" t="s">
        <v>12</v>
      </c>
      <c r="F6" s="10">
        <v>8</v>
      </c>
      <c r="G6" s="28"/>
      <c r="H6" s="10">
        <v>8</v>
      </c>
      <c r="I6" s="12" t="s">
        <v>13</v>
      </c>
      <c r="J6" s="23"/>
    </row>
    <row r="7" ht="31" customHeight="1" spans="1:10">
      <c r="A7" s="9" t="s">
        <v>14</v>
      </c>
      <c r="B7" s="10">
        <v>5</v>
      </c>
      <c r="C7" s="9"/>
      <c r="D7" s="30">
        <v>5</v>
      </c>
      <c r="E7" s="12"/>
      <c r="F7" s="10">
        <v>5</v>
      </c>
      <c r="G7" s="28"/>
      <c r="H7" s="10">
        <v>5</v>
      </c>
      <c r="I7" s="12"/>
      <c r="J7" s="23"/>
    </row>
    <row r="8" ht="31" customHeight="1" spans="1:10">
      <c r="A8" s="9" t="s">
        <v>15</v>
      </c>
      <c r="B8" s="10">
        <v>10</v>
      </c>
      <c r="C8" s="9"/>
      <c r="D8" s="10">
        <v>10</v>
      </c>
      <c r="E8" s="12"/>
      <c r="F8" s="10">
        <v>10</v>
      </c>
      <c r="G8" s="28"/>
      <c r="H8" s="10">
        <v>10</v>
      </c>
      <c r="I8" s="12"/>
      <c r="J8" s="23"/>
    </row>
    <row r="9" ht="31" customHeight="1" spans="1:10">
      <c r="A9" s="9" t="s">
        <v>16</v>
      </c>
      <c r="B9" s="10"/>
      <c r="C9" s="9"/>
      <c r="D9" s="13"/>
      <c r="E9" s="12"/>
      <c r="F9" s="9"/>
      <c r="G9" s="12"/>
      <c r="H9" s="13"/>
      <c r="I9" s="12"/>
      <c r="J9" s="23"/>
    </row>
    <row r="10" ht="31" customHeight="1" spans="1:10">
      <c r="A10" s="9" t="s">
        <v>17</v>
      </c>
      <c r="B10" s="10"/>
      <c r="C10" s="9"/>
      <c r="D10" s="13"/>
      <c r="E10" s="12"/>
      <c r="F10" s="9"/>
      <c r="G10" s="12"/>
      <c r="H10" s="13"/>
      <c r="I10" s="12"/>
      <c r="J10" s="23"/>
    </row>
    <row r="11" ht="31" customHeight="1" spans="1:10">
      <c r="A11" s="9" t="s">
        <v>18</v>
      </c>
      <c r="B11" s="10">
        <v>5</v>
      </c>
      <c r="C11" s="10">
        <v>5</v>
      </c>
      <c r="D11" s="14"/>
      <c r="E11" s="12"/>
      <c r="F11" s="9"/>
      <c r="G11" s="12"/>
      <c r="H11" s="14"/>
      <c r="I11" s="12"/>
      <c r="J11" s="23"/>
    </row>
    <row r="12" ht="31" customHeight="1" spans="1:10">
      <c r="A12" s="9" t="s">
        <v>19</v>
      </c>
      <c r="B12" s="10">
        <v>5</v>
      </c>
      <c r="C12" s="10">
        <v>5</v>
      </c>
      <c r="D12" s="13"/>
      <c r="E12" s="12"/>
      <c r="F12" s="9"/>
      <c r="G12" s="12"/>
      <c r="H12" s="13"/>
      <c r="I12" s="12"/>
      <c r="J12" s="23"/>
    </row>
    <row r="13" ht="31" customHeight="1" spans="1:10">
      <c r="A13" s="9" t="s">
        <v>20</v>
      </c>
      <c r="B13" s="10">
        <v>5</v>
      </c>
      <c r="C13" s="10">
        <v>5</v>
      </c>
      <c r="D13" s="13"/>
      <c r="E13" s="12"/>
      <c r="F13" s="10"/>
      <c r="G13" s="12"/>
      <c r="H13" s="13"/>
      <c r="I13" s="12"/>
      <c r="J13" s="23"/>
    </row>
    <row r="14" ht="31" customHeight="1" spans="1:10">
      <c r="A14" s="9" t="s">
        <v>21</v>
      </c>
      <c r="B14" s="10">
        <v>5</v>
      </c>
      <c r="C14" s="10">
        <v>5</v>
      </c>
      <c r="D14" s="14"/>
      <c r="E14" s="12"/>
      <c r="F14" s="10"/>
      <c r="G14" s="12"/>
      <c r="H14" s="14"/>
      <c r="I14" s="12"/>
      <c r="J14" s="23"/>
    </row>
    <row r="15" ht="31" customHeight="1" spans="1:10">
      <c r="A15" s="9" t="s">
        <v>22</v>
      </c>
      <c r="B15" s="10">
        <v>4</v>
      </c>
      <c r="C15" s="10"/>
      <c r="D15" s="10">
        <v>4</v>
      </c>
      <c r="E15" s="12"/>
      <c r="F15" s="10">
        <v>4</v>
      </c>
      <c r="G15" s="28"/>
      <c r="H15" s="10">
        <v>4</v>
      </c>
      <c r="I15" s="12"/>
      <c r="J15" s="23"/>
    </row>
    <row r="16" ht="31" customHeight="1" spans="1:10">
      <c r="A16" s="9" t="s">
        <v>23</v>
      </c>
      <c r="B16" s="10">
        <v>13</v>
      </c>
      <c r="C16" s="9"/>
      <c r="D16" s="10">
        <v>13</v>
      </c>
      <c r="E16" s="12"/>
      <c r="F16" s="10"/>
      <c r="G16" s="28"/>
      <c r="H16" s="10"/>
      <c r="I16" s="12"/>
      <c r="J16" s="23"/>
    </row>
    <row r="17" ht="31" customHeight="1" spans="1:10">
      <c r="A17" s="9" t="s">
        <v>24</v>
      </c>
      <c r="B17" s="10"/>
      <c r="C17" s="9"/>
      <c r="D17" s="9"/>
      <c r="E17" s="12"/>
      <c r="F17" s="10">
        <v>5</v>
      </c>
      <c r="G17" s="28"/>
      <c r="H17" s="10">
        <v>5</v>
      </c>
      <c r="I17" s="12"/>
      <c r="J17" s="23"/>
    </row>
    <row r="18" ht="31" customHeight="1" spans="1:10">
      <c r="A18" s="9" t="s">
        <v>25</v>
      </c>
      <c r="B18" s="10"/>
      <c r="C18" s="9"/>
      <c r="D18" s="9"/>
      <c r="E18" s="12"/>
      <c r="F18" s="10">
        <v>8</v>
      </c>
      <c r="G18" s="28"/>
      <c r="H18" s="10">
        <v>8</v>
      </c>
      <c r="I18" s="12"/>
      <c r="J18" s="23"/>
    </row>
    <row r="19" ht="31" customHeight="1" spans="1:10">
      <c r="A19" s="9" t="s">
        <v>26</v>
      </c>
      <c r="B19" s="10">
        <f>SUM(B6:B18)</f>
        <v>60</v>
      </c>
      <c r="C19" s="10">
        <v>20</v>
      </c>
      <c r="D19" s="10">
        <v>40</v>
      </c>
      <c r="E19" s="15"/>
      <c r="F19" s="10">
        <f>SUM(F6:F18)</f>
        <v>40</v>
      </c>
      <c r="G19" s="10"/>
      <c r="H19" s="10">
        <f>H6+H7+H8+H15+H17+H18</f>
        <v>40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9" customHeight="1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74</v>
      </c>
      <c r="B23" s="19"/>
      <c r="C23" s="19" t="s">
        <v>75</v>
      </c>
      <c r="D23" s="20"/>
      <c r="E23" s="20"/>
      <c r="F23" s="20"/>
      <c r="G23" s="19" t="s">
        <v>76</v>
      </c>
      <c r="H23" s="21"/>
      <c r="I23" s="21"/>
      <c r="J23" s="21"/>
    </row>
    <row r="27" spans="15:15">
      <c r="O27" t="s">
        <v>77</v>
      </c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J23"/>
  <sheetViews>
    <sheetView workbookViewId="0">
      <selection activeCell="N14" sqref="N14"/>
    </sheetView>
  </sheetViews>
  <sheetFormatPr defaultColWidth="9" defaultRowHeight="13.5"/>
  <cols>
    <col min="1" max="1" width="11.625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3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8" customHeight="1" spans="1:10">
      <c r="A2" s="3" t="s">
        <v>78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0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31" customHeight="1" spans="1:10">
      <c r="A4" s="8" t="s">
        <v>79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31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31" customHeight="1" spans="1:10">
      <c r="A6" s="9" t="s">
        <v>11</v>
      </c>
      <c r="B6" s="24">
        <v>7</v>
      </c>
      <c r="C6" s="24"/>
      <c r="D6" s="24">
        <v>7</v>
      </c>
      <c r="E6" s="12" t="s">
        <v>12</v>
      </c>
      <c r="F6" s="25"/>
      <c r="G6" s="12"/>
      <c r="H6" s="25"/>
      <c r="I6" s="12" t="s">
        <v>13</v>
      </c>
      <c r="J6" s="23"/>
    </row>
    <row r="7" ht="31" customHeight="1" spans="1:10">
      <c r="A7" s="9" t="s">
        <v>14</v>
      </c>
      <c r="B7" s="24">
        <v>7</v>
      </c>
      <c r="C7" s="24"/>
      <c r="D7" s="24">
        <v>7</v>
      </c>
      <c r="E7" s="12"/>
      <c r="F7" s="25"/>
      <c r="G7" s="12"/>
      <c r="H7" s="25"/>
      <c r="I7" s="12"/>
      <c r="J7" s="23"/>
    </row>
    <row r="8" ht="31" customHeight="1" spans="1:10">
      <c r="A8" s="9" t="s">
        <v>15</v>
      </c>
      <c r="B8" s="24">
        <v>2</v>
      </c>
      <c r="C8" s="24">
        <v>2</v>
      </c>
      <c r="D8" s="24"/>
      <c r="E8" s="12"/>
      <c r="F8" s="25"/>
      <c r="G8" s="12"/>
      <c r="H8" s="25"/>
      <c r="I8" s="12"/>
      <c r="J8" s="23"/>
    </row>
    <row r="9" ht="31" customHeight="1" spans="1:10">
      <c r="A9" s="9" t="s">
        <v>16</v>
      </c>
      <c r="B9" s="24">
        <v>1</v>
      </c>
      <c r="C9" s="24">
        <v>1</v>
      </c>
      <c r="D9" s="26"/>
      <c r="E9" s="12"/>
      <c r="F9" s="25"/>
      <c r="G9" s="12"/>
      <c r="H9" s="27"/>
      <c r="I9" s="12"/>
      <c r="J9" s="23"/>
    </row>
    <row r="10" ht="31" customHeight="1" spans="1:10">
      <c r="A10" s="9" t="s">
        <v>17</v>
      </c>
      <c r="B10" s="24"/>
      <c r="C10" s="24"/>
      <c r="D10" s="26"/>
      <c r="E10" s="12"/>
      <c r="F10" s="25"/>
      <c r="G10" s="12"/>
      <c r="H10" s="27"/>
      <c r="I10" s="12"/>
      <c r="J10" s="23"/>
    </row>
    <row r="11" ht="31" customHeight="1" spans="1:10">
      <c r="A11" s="9" t="s">
        <v>18</v>
      </c>
      <c r="B11" s="24">
        <v>1</v>
      </c>
      <c r="C11" s="24">
        <v>1</v>
      </c>
      <c r="D11" s="26"/>
      <c r="E11" s="12"/>
      <c r="F11" s="25"/>
      <c r="G11" s="12"/>
      <c r="H11" s="27"/>
      <c r="I11" s="12"/>
      <c r="J11" s="23"/>
    </row>
    <row r="12" ht="31" customHeight="1" spans="1:10">
      <c r="A12" s="9" t="s">
        <v>19</v>
      </c>
      <c r="B12" s="24">
        <v>1</v>
      </c>
      <c r="C12" s="24">
        <v>1</v>
      </c>
      <c r="D12" s="26"/>
      <c r="E12" s="12"/>
      <c r="F12" s="25"/>
      <c r="G12" s="12"/>
      <c r="H12" s="27"/>
      <c r="I12" s="12"/>
      <c r="J12" s="23"/>
    </row>
    <row r="13" ht="31" customHeight="1" spans="1:10">
      <c r="A13" s="9" t="s">
        <v>20</v>
      </c>
      <c r="B13" s="24">
        <v>1</v>
      </c>
      <c r="C13" s="24">
        <v>1</v>
      </c>
      <c r="D13" s="26"/>
      <c r="E13" s="12"/>
      <c r="F13" s="25"/>
      <c r="G13" s="12"/>
      <c r="H13" s="27"/>
      <c r="I13" s="12"/>
      <c r="J13" s="23"/>
    </row>
    <row r="14" ht="31" customHeight="1" spans="1:10">
      <c r="A14" s="9" t="s">
        <v>21</v>
      </c>
      <c r="B14" s="24"/>
      <c r="C14" s="24"/>
      <c r="D14" s="26"/>
      <c r="E14" s="12"/>
      <c r="F14" s="25"/>
      <c r="G14" s="12"/>
      <c r="H14" s="27"/>
      <c r="I14" s="12"/>
      <c r="J14" s="23"/>
    </row>
    <row r="15" ht="31" customHeight="1" spans="1:10">
      <c r="A15" s="9" t="s">
        <v>22</v>
      </c>
      <c r="B15" s="24"/>
      <c r="C15" s="24"/>
      <c r="D15" s="24"/>
      <c r="E15" s="12"/>
      <c r="F15" s="25"/>
      <c r="G15" s="12"/>
      <c r="H15" s="25"/>
      <c r="I15" s="12"/>
      <c r="J15" s="23"/>
    </row>
    <row r="16" ht="31" customHeight="1" spans="1:10">
      <c r="A16" s="9" t="s">
        <v>23</v>
      </c>
      <c r="B16" s="24">
        <v>4</v>
      </c>
      <c r="C16" s="24"/>
      <c r="D16" s="24">
        <v>4</v>
      </c>
      <c r="E16" s="12"/>
      <c r="F16" s="25"/>
      <c r="G16" s="12"/>
      <c r="H16" s="25"/>
      <c r="I16" s="12"/>
      <c r="J16" s="23"/>
    </row>
    <row r="17" ht="31" customHeight="1" spans="1:10">
      <c r="A17" s="9" t="s">
        <v>24</v>
      </c>
      <c r="B17" s="24">
        <v>3</v>
      </c>
      <c r="C17" s="24"/>
      <c r="D17" s="24">
        <v>3</v>
      </c>
      <c r="E17" s="12"/>
      <c r="F17" s="25"/>
      <c r="G17" s="12"/>
      <c r="H17" s="25"/>
      <c r="I17" s="12"/>
      <c r="J17" s="23"/>
    </row>
    <row r="18" ht="31" customHeight="1" spans="1:10">
      <c r="A18" s="9" t="s">
        <v>25</v>
      </c>
      <c r="B18" s="24"/>
      <c r="C18" s="24"/>
      <c r="D18" s="24"/>
      <c r="E18" s="12"/>
      <c r="F18" s="24">
        <v>3</v>
      </c>
      <c r="G18" s="28"/>
      <c r="H18" s="24">
        <v>3</v>
      </c>
      <c r="I18" s="12"/>
      <c r="J18" s="23"/>
    </row>
    <row r="19" ht="31" customHeight="1" spans="1:10">
      <c r="A19" s="9" t="s">
        <v>26</v>
      </c>
      <c r="B19" s="24">
        <f t="shared" ref="B19:F19" si="0">SUM(B6:B18)</f>
        <v>27</v>
      </c>
      <c r="C19" s="24">
        <f t="shared" si="0"/>
        <v>6</v>
      </c>
      <c r="D19" s="24">
        <f>D6+D7+D8+D15+D16+D17+D18</f>
        <v>21</v>
      </c>
      <c r="E19" s="29"/>
      <c r="F19" s="24">
        <f t="shared" si="0"/>
        <v>3</v>
      </c>
      <c r="G19" s="24"/>
      <c r="H19" s="24">
        <f>SUM(H6:H18)</f>
        <v>3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4.25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80</v>
      </c>
      <c r="B23" s="19"/>
      <c r="C23" s="19" t="s">
        <v>81</v>
      </c>
      <c r="D23" s="20"/>
      <c r="E23" s="20"/>
      <c r="F23" s="20"/>
      <c r="G23" s="19" t="s">
        <v>82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J23"/>
  <sheetViews>
    <sheetView workbookViewId="0">
      <selection activeCell="M17" sqref="M17"/>
    </sheetView>
  </sheetViews>
  <sheetFormatPr defaultColWidth="9" defaultRowHeight="13.5"/>
  <cols>
    <col min="1" max="1" width="12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4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83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8.75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27" customHeight="1" spans="1:10">
      <c r="A4" s="8" t="s">
        <v>49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7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27" customHeight="1" spans="1:10">
      <c r="A6" s="9" t="s">
        <v>11</v>
      </c>
      <c r="B6" s="10">
        <v>2</v>
      </c>
      <c r="C6" s="9"/>
      <c r="D6" s="11">
        <v>2</v>
      </c>
      <c r="E6" s="12" t="s">
        <v>12</v>
      </c>
      <c r="F6" s="9"/>
      <c r="G6" s="12"/>
      <c r="H6" s="9"/>
      <c r="I6" s="12" t="s">
        <v>13</v>
      </c>
      <c r="J6" s="23"/>
    </row>
    <row r="7" ht="27" customHeight="1" spans="1:10">
      <c r="A7" s="9" t="s">
        <v>14</v>
      </c>
      <c r="B7" s="10">
        <v>2</v>
      </c>
      <c r="C7" s="9"/>
      <c r="D7" s="11">
        <v>2</v>
      </c>
      <c r="E7" s="12"/>
      <c r="F7" s="9"/>
      <c r="G7" s="12"/>
      <c r="H7" s="9"/>
      <c r="I7" s="12"/>
      <c r="J7" s="23"/>
    </row>
    <row r="8" ht="27" customHeight="1" spans="1:10">
      <c r="A8" s="9" t="s">
        <v>15</v>
      </c>
      <c r="B8" s="10">
        <v>1</v>
      </c>
      <c r="C8" s="9"/>
      <c r="D8" s="10">
        <v>1</v>
      </c>
      <c r="E8" s="12"/>
      <c r="F8" s="9"/>
      <c r="G8" s="12"/>
      <c r="H8" s="9"/>
      <c r="I8" s="12"/>
      <c r="J8" s="23"/>
    </row>
    <row r="9" ht="27" customHeight="1" spans="1:10">
      <c r="A9" s="9" t="s">
        <v>16</v>
      </c>
      <c r="B9" s="10"/>
      <c r="C9" s="9"/>
      <c r="D9" s="13"/>
      <c r="E9" s="12"/>
      <c r="F9" s="9"/>
      <c r="G9" s="12"/>
      <c r="H9" s="13"/>
      <c r="I9" s="12"/>
      <c r="J9" s="23"/>
    </row>
    <row r="10" ht="27" customHeight="1" spans="1:10">
      <c r="A10" s="9" t="s">
        <v>17</v>
      </c>
      <c r="B10" s="10"/>
      <c r="C10" s="9"/>
      <c r="D10" s="13"/>
      <c r="E10" s="12"/>
      <c r="F10" s="9"/>
      <c r="G10" s="12"/>
      <c r="H10" s="13"/>
      <c r="I10" s="12"/>
      <c r="J10" s="23"/>
    </row>
    <row r="11" ht="27" customHeight="1" spans="1:10">
      <c r="A11" s="9" t="s">
        <v>18</v>
      </c>
      <c r="B11" s="10"/>
      <c r="C11" s="9"/>
      <c r="D11" s="14"/>
      <c r="E11" s="12"/>
      <c r="F11" s="9"/>
      <c r="G11" s="12"/>
      <c r="H11" s="14"/>
      <c r="I11" s="12"/>
      <c r="J11" s="23"/>
    </row>
    <row r="12" ht="27" customHeight="1" spans="1:10">
      <c r="A12" s="9" t="s">
        <v>19</v>
      </c>
      <c r="B12" s="10"/>
      <c r="C12" s="9"/>
      <c r="D12" s="13"/>
      <c r="E12" s="12"/>
      <c r="F12" s="9"/>
      <c r="G12" s="12"/>
      <c r="H12" s="13"/>
      <c r="I12" s="12"/>
      <c r="J12" s="23"/>
    </row>
    <row r="13" ht="27" customHeight="1" spans="1:10">
      <c r="A13" s="9" t="s">
        <v>20</v>
      </c>
      <c r="B13" s="10"/>
      <c r="C13" s="9"/>
      <c r="D13" s="13"/>
      <c r="E13" s="12"/>
      <c r="F13" s="10"/>
      <c r="G13" s="12"/>
      <c r="H13" s="13"/>
      <c r="I13" s="12"/>
      <c r="J13" s="23"/>
    </row>
    <row r="14" ht="27" customHeight="1" spans="1:10">
      <c r="A14" s="9" t="s">
        <v>21</v>
      </c>
      <c r="B14" s="10"/>
      <c r="C14" s="9"/>
      <c r="D14" s="14"/>
      <c r="E14" s="12"/>
      <c r="F14" s="10"/>
      <c r="G14" s="12"/>
      <c r="H14" s="14"/>
      <c r="I14" s="12"/>
      <c r="J14" s="23"/>
    </row>
    <row r="15" ht="27" customHeight="1" spans="1:10">
      <c r="A15" s="9" t="s">
        <v>22</v>
      </c>
      <c r="B15" s="10">
        <v>2</v>
      </c>
      <c r="C15" s="9"/>
      <c r="D15" s="10">
        <v>2</v>
      </c>
      <c r="E15" s="12"/>
      <c r="F15" s="10"/>
      <c r="G15" s="12"/>
      <c r="H15" s="9"/>
      <c r="I15" s="12"/>
      <c r="J15" s="23"/>
    </row>
    <row r="16" ht="27" customHeight="1" spans="1:10">
      <c r="A16" s="9" t="s">
        <v>23</v>
      </c>
      <c r="B16" s="10">
        <v>1</v>
      </c>
      <c r="C16" s="9"/>
      <c r="D16" s="10">
        <v>1</v>
      </c>
      <c r="E16" s="12"/>
      <c r="F16" s="10"/>
      <c r="G16" s="12"/>
      <c r="H16" s="9"/>
      <c r="I16" s="12"/>
      <c r="J16" s="23"/>
    </row>
    <row r="17" ht="27" customHeight="1" spans="1:10">
      <c r="A17" s="9" t="s">
        <v>24</v>
      </c>
      <c r="B17" s="10">
        <v>1</v>
      </c>
      <c r="C17" s="9"/>
      <c r="D17" s="10">
        <v>1</v>
      </c>
      <c r="E17" s="12"/>
      <c r="F17" s="10"/>
      <c r="G17" s="12"/>
      <c r="H17" s="9"/>
      <c r="I17" s="12"/>
      <c r="J17" s="23"/>
    </row>
    <row r="18" ht="27" customHeight="1" spans="1:10">
      <c r="A18" s="9" t="s">
        <v>25</v>
      </c>
      <c r="B18" s="10">
        <v>1</v>
      </c>
      <c r="C18" s="9"/>
      <c r="D18" s="10">
        <v>1</v>
      </c>
      <c r="E18" s="12"/>
      <c r="F18" s="10"/>
      <c r="G18" s="12"/>
      <c r="H18" s="9"/>
      <c r="I18" s="12"/>
      <c r="J18" s="23"/>
    </row>
    <row r="19" ht="27" customHeight="1" spans="1:10">
      <c r="A19" s="9" t="s">
        <v>26</v>
      </c>
      <c r="B19" s="10">
        <f t="shared" ref="B19:F19" si="0">SUM(B6:B18)</f>
        <v>10</v>
      </c>
      <c r="C19" s="10">
        <f t="shared" si="0"/>
        <v>0</v>
      </c>
      <c r="D19" s="10">
        <f>D6+D7+D8+D15+D16+D17+D18</f>
        <v>10</v>
      </c>
      <c r="E19" s="15"/>
      <c r="F19" s="10">
        <f t="shared" si="0"/>
        <v>0</v>
      </c>
      <c r="G19" s="10"/>
      <c r="H19" s="10">
        <f>SUM(H6:H18)</f>
        <v>0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4.25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84</v>
      </c>
      <c r="B23" s="19"/>
      <c r="C23" s="19" t="s">
        <v>85</v>
      </c>
      <c r="D23" s="20"/>
      <c r="E23" s="20"/>
      <c r="F23" s="20"/>
      <c r="G23" s="19" t="s">
        <v>86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J23"/>
  <sheetViews>
    <sheetView workbookViewId="0">
      <selection activeCell="N14" sqref="N14"/>
    </sheetView>
  </sheetViews>
  <sheetFormatPr defaultColWidth="9" defaultRowHeight="13.5"/>
  <cols>
    <col min="1" max="1" width="10.375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4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31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2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28" customHeight="1" spans="1:10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8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28" customHeight="1" spans="1:10">
      <c r="A6" s="9" t="s">
        <v>11</v>
      </c>
      <c r="B6" s="10">
        <v>7</v>
      </c>
      <c r="C6" s="10">
        <v>2</v>
      </c>
      <c r="D6" s="30">
        <v>5</v>
      </c>
      <c r="E6" s="12" t="s">
        <v>12</v>
      </c>
      <c r="F6" s="9"/>
      <c r="G6" s="12"/>
      <c r="H6" s="9"/>
      <c r="I6" s="12" t="s">
        <v>13</v>
      </c>
      <c r="J6" s="23"/>
    </row>
    <row r="7" ht="28" customHeight="1" spans="1:10">
      <c r="A7" s="9" t="s">
        <v>14</v>
      </c>
      <c r="B7" s="10">
        <v>10</v>
      </c>
      <c r="C7" s="10">
        <v>2</v>
      </c>
      <c r="D7" s="30">
        <v>8</v>
      </c>
      <c r="E7" s="12"/>
      <c r="F7" s="9"/>
      <c r="G7" s="12"/>
      <c r="H7" s="9"/>
      <c r="I7" s="12"/>
      <c r="J7" s="23"/>
    </row>
    <row r="8" ht="28" customHeight="1" spans="1:10">
      <c r="A8" s="9" t="s">
        <v>15</v>
      </c>
      <c r="B8" s="10">
        <v>7</v>
      </c>
      <c r="C8" s="10">
        <v>1</v>
      </c>
      <c r="D8" s="10">
        <v>6</v>
      </c>
      <c r="E8" s="12"/>
      <c r="F8" s="9"/>
      <c r="G8" s="12"/>
      <c r="H8" s="9"/>
      <c r="I8" s="12"/>
      <c r="J8" s="23"/>
    </row>
    <row r="9" ht="28" customHeight="1" spans="1:10">
      <c r="A9" s="9" t="s">
        <v>16</v>
      </c>
      <c r="B9" s="10">
        <v>1</v>
      </c>
      <c r="C9" s="10">
        <v>1</v>
      </c>
      <c r="D9" s="13"/>
      <c r="E9" s="12"/>
      <c r="F9" s="9"/>
      <c r="G9" s="12"/>
      <c r="H9" s="13"/>
      <c r="I9" s="12"/>
      <c r="J9" s="23"/>
    </row>
    <row r="10" ht="28" customHeight="1" spans="1:10">
      <c r="A10" s="9" t="s">
        <v>17</v>
      </c>
      <c r="B10" s="10"/>
      <c r="C10" s="10"/>
      <c r="D10" s="13"/>
      <c r="E10" s="12"/>
      <c r="F10" s="9"/>
      <c r="G10" s="12"/>
      <c r="H10" s="13"/>
      <c r="I10" s="12"/>
      <c r="J10" s="23"/>
    </row>
    <row r="11" ht="28" customHeight="1" spans="1:10">
      <c r="A11" s="9" t="s">
        <v>18</v>
      </c>
      <c r="B11" s="10"/>
      <c r="C11" s="10"/>
      <c r="D11" s="14"/>
      <c r="E11" s="12"/>
      <c r="F11" s="9"/>
      <c r="G11" s="12"/>
      <c r="H11" s="14"/>
      <c r="I11" s="12"/>
      <c r="J11" s="23"/>
    </row>
    <row r="12" ht="28" customHeight="1" spans="1:10">
      <c r="A12" s="9" t="s">
        <v>19</v>
      </c>
      <c r="B12" s="10"/>
      <c r="C12" s="10"/>
      <c r="D12" s="13"/>
      <c r="E12" s="12"/>
      <c r="F12" s="9"/>
      <c r="G12" s="12"/>
      <c r="H12" s="13"/>
      <c r="I12" s="12"/>
      <c r="J12" s="23"/>
    </row>
    <row r="13" ht="28" customHeight="1" spans="1:10">
      <c r="A13" s="9" t="s">
        <v>20</v>
      </c>
      <c r="B13" s="10">
        <v>1</v>
      </c>
      <c r="C13" s="10">
        <v>1</v>
      </c>
      <c r="D13" s="13"/>
      <c r="E13" s="12"/>
      <c r="F13" s="10"/>
      <c r="G13" s="12"/>
      <c r="H13" s="13"/>
      <c r="I13" s="12"/>
      <c r="J13" s="23"/>
    </row>
    <row r="14" ht="28" customHeight="1" spans="1:10">
      <c r="A14" s="9" t="s">
        <v>21</v>
      </c>
      <c r="B14" s="10"/>
      <c r="C14" s="10"/>
      <c r="D14" s="14"/>
      <c r="E14" s="12"/>
      <c r="F14" s="10"/>
      <c r="G14" s="12"/>
      <c r="H14" s="14"/>
      <c r="I14" s="12"/>
      <c r="J14" s="23"/>
    </row>
    <row r="15" ht="28" customHeight="1" spans="1:10">
      <c r="A15" s="9" t="s">
        <v>22</v>
      </c>
      <c r="B15" s="10">
        <v>2</v>
      </c>
      <c r="C15" s="10">
        <v>2</v>
      </c>
      <c r="D15" s="9"/>
      <c r="E15" s="12"/>
      <c r="F15" s="10"/>
      <c r="G15" s="12"/>
      <c r="H15" s="9"/>
      <c r="I15" s="12"/>
      <c r="J15" s="23"/>
    </row>
    <row r="16" ht="28" customHeight="1" spans="1:10">
      <c r="A16" s="9" t="s">
        <v>23</v>
      </c>
      <c r="B16" s="10">
        <v>1</v>
      </c>
      <c r="C16" s="10">
        <v>1</v>
      </c>
      <c r="D16" s="9"/>
      <c r="E16" s="12"/>
      <c r="F16" s="10"/>
      <c r="G16" s="12"/>
      <c r="H16" s="9"/>
      <c r="I16" s="12"/>
      <c r="J16" s="23"/>
    </row>
    <row r="17" ht="28" customHeight="1" spans="1:10">
      <c r="A17" s="9" t="s">
        <v>24</v>
      </c>
      <c r="B17" s="10"/>
      <c r="C17" s="9"/>
      <c r="D17" s="9"/>
      <c r="E17" s="12"/>
      <c r="F17" s="10">
        <v>1</v>
      </c>
      <c r="G17" s="12"/>
      <c r="H17" s="10">
        <v>1</v>
      </c>
      <c r="I17" s="12"/>
      <c r="J17" s="23"/>
    </row>
    <row r="18" ht="28" customHeight="1" spans="1:10">
      <c r="A18" s="9" t="s">
        <v>25</v>
      </c>
      <c r="B18" s="10"/>
      <c r="C18" s="9"/>
      <c r="D18" s="9"/>
      <c r="E18" s="12"/>
      <c r="F18" s="10"/>
      <c r="G18" s="12"/>
      <c r="H18" s="9"/>
      <c r="I18" s="12"/>
      <c r="J18" s="23"/>
    </row>
    <row r="19" ht="28" customHeight="1" spans="1:10">
      <c r="A19" s="9" t="s">
        <v>26</v>
      </c>
      <c r="B19" s="10">
        <f t="shared" ref="B19:F19" si="0">SUM(B6:B18)</f>
        <v>29</v>
      </c>
      <c r="C19" s="10">
        <f t="shared" si="0"/>
        <v>10</v>
      </c>
      <c r="D19" s="10">
        <f>D6+D7+D8+D15+D16+D17+D18</f>
        <v>19</v>
      </c>
      <c r="E19" s="15"/>
      <c r="F19" s="10">
        <f t="shared" si="0"/>
        <v>1</v>
      </c>
      <c r="G19" s="10"/>
      <c r="H19" s="10">
        <f>SUM(H6:H18)</f>
        <v>1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30" customHeight="1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32</v>
      </c>
      <c r="B23" s="19"/>
      <c r="C23" s="19" t="s">
        <v>33</v>
      </c>
      <c r="D23" s="20"/>
      <c r="E23" s="20"/>
      <c r="F23" s="20"/>
      <c r="G23" s="19" t="s">
        <v>34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J23"/>
  <sheetViews>
    <sheetView topLeftCell="A4" workbookViewId="0">
      <selection activeCell="R18" sqref="R18"/>
    </sheetView>
  </sheetViews>
  <sheetFormatPr defaultColWidth="9" defaultRowHeight="13.5"/>
  <cols>
    <col min="1" max="1" width="10.375" customWidth="1"/>
    <col min="2" max="2" width="8" customWidth="1"/>
    <col min="3" max="3" width="6.75" style="1" customWidth="1"/>
    <col min="4" max="4" width="8.125" customWidth="1"/>
    <col min="5" max="5" width="6.75" customWidth="1"/>
    <col min="6" max="6" width="8" customWidth="1"/>
    <col min="7" max="7" width="6.875" customWidth="1"/>
    <col min="8" max="8" width="8" customWidth="1"/>
    <col min="9" max="10" width="6.875" customWidth="1"/>
  </cols>
  <sheetData>
    <row r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" customHeight="1" spans="1:10">
      <c r="A2" s="3" t="s">
        <v>35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1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32" customHeight="1" spans="1:10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32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32" customHeight="1" spans="1:10">
      <c r="A6" s="9" t="s">
        <v>11</v>
      </c>
      <c r="B6" s="10">
        <v>4</v>
      </c>
      <c r="C6" s="10">
        <v>1</v>
      </c>
      <c r="D6" s="30">
        <v>3</v>
      </c>
      <c r="E6" s="12" t="s">
        <v>12</v>
      </c>
      <c r="F6" s="9"/>
      <c r="G6" s="12"/>
      <c r="H6" s="9"/>
      <c r="I6" s="12" t="s">
        <v>13</v>
      </c>
      <c r="J6" s="23"/>
    </row>
    <row r="7" ht="32" customHeight="1" spans="1:10">
      <c r="A7" s="9" t="s">
        <v>14</v>
      </c>
      <c r="B7" s="10">
        <v>1</v>
      </c>
      <c r="C7" s="10">
        <v>1</v>
      </c>
      <c r="D7" s="30"/>
      <c r="E7" s="12"/>
      <c r="F7" s="9"/>
      <c r="G7" s="12"/>
      <c r="H7" s="9"/>
      <c r="I7" s="12"/>
      <c r="J7" s="23"/>
    </row>
    <row r="8" ht="32" customHeight="1" spans="1:10">
      <c r="A8" s="9" t="s">
        <v>15</v>
      </c>
      <c r="B8" s="10">
        <v>4</v>
      </c>
      <c r="C8" s="10">
        <v>1</v>
      </c>
      <c r="D8" s="10">
        <v>3</v>
      </c>
      <c r="E8" s="12"/>
      <c r="F8" s="9"/>
      <c r="G8" s="12"/>
      <c r="H8" s="9"/>
      <c r="I8" s="12"/>
      <c r="J8" s="23"/>
    </row>
    <row r="9" ht="32" customHeight="1" spans="1:10">
      <c r="A9" s="9" t="s">
        <v>16</v>
      </c>
      <c r="B9" s="10">
        <v>2</v>
      </c>
      <c r="C9" s="10">
        <v>2</v>
      </c>
      <c r="D9" s="13"/>
      <c r="E9" s="12"/>
      <c r="F9" s="9"/>
      <c r="G9" s="12"/>
      <c r="H9" s="13"/>
      <c r="I9" s="12"/>
      <c r="J9" s="23"/>
    </row>
    <row r="10" ht="32" customHeight="1" spans="1:10">
      <c r="A10" s="9" t="s">
        <v>17</v>
      </c>
      <c r="B10" s="10"/>
      <c r="C10" s="9"/>
      <c r="D10" s="13"/>
      <c r="E10" s="12"/>
      <c r="F10" s="9"/>
      <c r="G10" s="12"/>
      <c r="H10" s="13"/>
      <c r="I10" s="12"/>
      <c r="J10" s="23"/>
    </row>
    <row r="11" ht="32" customHeight="1" spans="1:10">
      <c r="A11" s="9" t="s">
        <v>18</v>
      </c>
      <c r="B11" s="10"/>
      <c r="C11" s="9"/>
      <c r="D11" s="14"/>
      <c r="E11" s="12"/>
      <c r="F11" s="9"/>
      <c r="G11" s="12"/>
      <c r="H11" s="14"/>
      <c r="I11" s="12"/>
      <c r="J11" s="23"/>
    </row>
    <row r="12" ht="32" customHeight="1" spans="1:10">
      <c r="A12" s="9" t="s">
        <v>19</v>
      </c>
      <c r="B12" s="10"/>
      <c r="C12" s="9"/>
      <c r="D12" s="13"/>
      <c r="E12" s="12"/>
      <c r="F12" s="9"/>
      <c r="G12" s="12"/>
      <c r="H12" s="13"/>
      <c r="I12" s="12"/>
      <c r="J12" s="23"/>
    </row>
    <row r="13" ht="32" customHeight="1" spans="1:10">
      <c r="A13" s="9" t="s">
        <v>20</v>
      </c>
      <c r="B13" s="10"/>
      <c r="C13" s="9"/>
      <c r="D13" s="13"/>
      <c r="E13" s="12"/>
      <c r="F13" s="10"/>
      <c r="G13" s="12"/>
      <c r="H13" s="13"/>
      <c r="I13" s="12"/>
      <c r="J13" s="23"/>
    </row>
    <row r="14" ht="32" customHeight="1" spans="1:10">
      <c r="A14" s="9" t="s">
        <v>21</v>
      </c>
      <c r="B14" s="10"/>
      <c r="C14" s="9"/>
      <c r="D14" s="14"/>
      <c r="E14" s="12"/>
      <c r="F14" s="10"/>
      <c r="G14" s="12"/>
      <c r="H14" s="14"/>
      <c r="I14" s="12"/>
      <c r="J14" s="23"/>
    </row>
    <row r="15" ht="32" customHeight="1" spans="1:10">
      <c r="A15" s="9" t="s">
        <v>22</v>
      </c>
      <c r="B15" s="10">
        <v>3</v>
      </c>
      <c r="C15" s="10"/>
      <c r="D15" s="10">
        <v>3</v>
      </c>
      <c r="E15" s="12"/>
      <c r="F15" s="10"/>
      <c r="G15" s="12"/>
      <c r="H15" s="9"/>
      <c r="I15" s="12"/>
      <c r="J15" s="23"/>
    </row>
    <row r="16" ht="32" customHeight="1" spans="1:10">
      <c r="A16" s="9" t="s">
        <v>23</v>
      </c>
      <c r="B16" s="10">
        <v>3</v>
      </c>
      <c r="C16" s="10">
        <v>1</v>
      </c>
      <c r="D16" s="10">
        <v>2</v>
      </c>
      <c r="E16" s="12"/>
      <c r="F16" s="10"/>
      <c r="G16" s="12"/>
      <c r="H16" s="9"/>
      <c r="I16" s="12"/>
      <c r="J16" s="23"/>
    </row>
    <row r="17" ht="32" customHeight="1" spans="1:10">
      <c r="A17" s="9" t="s">
        <v>24</v>
      </c>
      <c r="B17" s="10">
        <v>2</v>
      </c>
      <c r="C17" s="10"/>
      <c r="D17" s="10">
        <v>2</v>
      </c>
      <c r="E17" s="12"/>
      <c r="F17" s="10"/>
      <c r="G17" s="12"/>
      <c r="H17" s="9"/>
      <c r="I17" s="12"/>
      <c r="J17" s="23"/>
    </row>
    <row r="18" ht="32" customHeight="1" spans="1:10">
      <c r="A18" s="9" t="s">
        <v>25</v>
      </c>
      <c r="B18" s="10">
        <v>1</v>
      </c>
      <c r="C18" s="10"/>
      <c r="D18" s="10">
        <v>1</v>
      </c>
      <c r="E18" s="12"/>
      <c r="F18" s="10"/>
      <c r="G18" s="12"/>
      <c r="H18" s="9"/>
      <c r="I18" s="12"/>
      <c r="J18" s="23"/>
    </row>
    <row r="19" ht="32" customHeight="1" spans="1:10">
      <c r="A19" s="9" t="s">
        <v>26</v>
      </c>
      <c r="B19" s="10">
        <v>20</v>
      </c>
      <c r="C19" s="10">
        <v>6</v>
      </c>
      <c r="D19" s="10">
        <v>14</v>
      </c>
      <c r="E19" s="15"/>
      <c r="F19" s="10">
        <f>SUM(F6:F18)</f>
        <v>0</v>
      </c>
      <c r="G19" s="10"/>
      <c r="H19" s="10">
        <f>SUM(H6:H18)</f>
        <v>0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4.25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36</v>
      </c>
      <c r="B23" s="19"/>
      <c r="C23" s="19" t="s">
        <v>37</v>
      </c>
      <c r="D23" s="20"/>
      <c r="E23" s="20"/>
      <c r="F23" s="20"/>
      <c r="G23" s="19" t="s">
        <v>38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J23"/>
  <sheetViews>
    <sheetView workbookViewId="0">
      <selection activeCell="O14" sqref="O14"/>
    </sheetView>
  </sheetViews>
  <sheetFormatPr defaultColWidth="9" defaultRowHeight="13.5"/>
  <cols>
    <col min="1" max="1" width="11.625" customWidth="1"/>
    <col min="2" max="2" width="8" customWidth="1"/>
    <col min="3" max="3" width="6.75" style="1" customWidth="1"/>
    <col min="4" max="5" width="6.75" customWidth="1"/>
    <col min="6" max="6" width="8" customWidth="1"/>
    <col min="7" max="10" width="6.875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39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8.75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33" customHeight="1" spans="1:10">
      <c r="A4" s="8" t="s">
        <v>40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5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33" customHeight="1" spans="1:10">
      <c r="A6" s="9" t="s">
        <v>11</v>
      </c>
      <c r="B6" s="10">
        <v>1</v>
      </c>
      <c r="C6" s="9"/>
      <c r="D6" s="11">
        <v>1</v>
      </c>
      <c r="E6" s="12" t="s">
        <v>12</v>
      </c>
      <c r="F6" s="9"/>
      <c r="G6" s="12"/>
      <c r="H6" s="9"/>
      <c r="I6" s="12" t="s">
        <v>13</v>
      </c>
      <c r="J6" s="23"/>
    </row>
    <row r="7" ht="33" customHeight="1" spans="1:10">
      <c r="A7" s="9" t="s">
        <v>14</v>
      </c>
      <c r="B7" s="10">
        <v>4</v>
      </c>
      <c r="C7" s="10">
        <v>2</v>
      </c>
      <c r="D7" s="11">
        <v>2</v>
      </c>
      <c r="E7" s="12"/>
      <c r="F7" s="9"/>
      <c r="G7" s="12"/>
      <c r="H7" s="9"/>
      <c r="I7" s="12"/>
      <c r="J7" s="23"/>
    </row>
    <row r="8" ht="33" customHeight="1" spans="1:10">
      <c r="A8" s="9" t="s">
        <v>15</v>
      </c>
      <c r="B8" s="10">
        <v>7</v>
      </c>
      <c r="C8" s="10">
        <v>1</v>
      </c>
      <c r="D8" s="10">
        <v>6</v>
      </c>
      <c r="E8" s="12"/>
      <c r="F8" s="9"/>
      <c r="G8" s="12"/>
      <c r="H8" s="9"/>
      <c r="I8" s="12"/>
      <c r="J8" s="23"/>
    </row>
    <row r="9" ht="33" customHeight="1" spans="1:10">
      <c r="A9" s="9" t="s">
        <v>16</v>
      </c>
      <c r="B9" s="10"/>
      <c r="C9" s="10"/>
      <c r="D9" s="13"/>
      <c r="E9" s="12"/>
      <c r="F9" s="9"/>
      <c r="G9" s="12"/>
      <c r="H9" s="13"/>
      <c r="I9" s="12"/>
      <c r="J9" s="23"/>
    </row>
    <row r="10" ht="33" customHeight="1" spans="1:10">
      <c r="A10" s="9" t="s">
        <v>17</v>
      </c>
      <c r="B10" s="10"/>
      <c r="C10" s="10"/>
      <c r="D10" s="13"/>
      <c r="E10" s="12"/>
      <c r="F10" s="9"/>
      <c r="G10" s="12"/>
      <c r="H10" s="13"/>
      <c r="I10" s="12"/>
      <c r="J10" s="23"/>
    </row>
    <row r="11" ht="33" customHeight="1" spans="1:10">
      <c r="A11" s="9" t="s">
        <v>18</v>
      </c>
      <c r="B11" s="10">
        <v>1</v>
      </c>
      <c r="C11" s="10">
        <v>1</v>
      </c>
      <c r="D11" s="14"/>
      <c r="E11" s="12"/>
      <c r="F11" s="9"/>
      <c r="G11" s="12"/>
      <c r="H11" s="14"/>
      <c r="I11" s="12"/>
      <c r="J11" s="23"/>
    </row>
    <row r="12" ht="33" customHeight="1" spans="1:10">
      <c r="A12" s="9" t="s">
        <v>19</v>
      </c>
      <c r="B12" s="10"/>
      <c r="C12" s="10"/>
      <c r="D12" s="13"/>
      <c r="E12" s="12"/>
      <c r="F12" s="9"/>
      <c r="G12" s="12"/>
      <c r="H12" s="13"/>
      <c r="I12" s="12"/>
      <c r="J12" s="23"/>
    </row>
    <row r="13" ht="33" customHeight="1" spans="1:10">
      <c r="A13" s="9" t="s">
        <v>20</v>
      </c>
      <c r="B13" s="10">
        <v>1</v>
      </c>
      <c r="C13" s="10">
        <v>1</v>
      </c>
      <c r="D13" s="13"/>
      <c r="E13" s="12"/>
      <c r="F13" s="10"/>
      <c r="G13" s="12"/>
      <c r="H13" s="13"/>
      <c r="I13" s="12"/>
      <c r="J13" s="23"/>
    </row>
    <row r="14" ht="33" customHeight="1" spans="1:10">
      <c r="A14" s="9" t="s">
        <v>21</v>
      </c>
      <c r="B14" s="10"/>
      <c r="C14" s="10"/>
      <c r="D14" s="14"/>
      <c r="E14" s="12"/>
      <c r="F14" s="10"/>
      <c r="G14" s="12"/>
      <c r="H14" s="14"/>
      <c r="I14" s="12"/>
      <c r="J14" s="23"/>
    </row>
    <row r="15" ht="33" customHeight="1" spans="1:10">
      <c r="A15" s="9" t="s">
        <v>22</v>
      </c>
      <c r="B15" s="10"/>
      <c r="C15" s="10"/>
      <c r="D15" s="9"/>
      <c r="E15" s="12"/>
      <c r="F15" s="10"/>
      <c r="G15" s="12"/>
      <c r="H15" s="9"/>
      <c r="I15" s="12"/>
      <c r="J15" s="23"/>
    </row>
    <row r="16" ht="33" customHeight="1" spans="1:10">
      <c r="A16" s="9" t="s">
        <v>23</v>
      </c>
      <c r="B16" s="10">
        <v>4</v>
      </c>
      <c r="C16" s="9"/>
      <c r="D16" s="10">
        <v>4</v>
      </c>
      <c r="E16" s="12"/>
      <c r="F16" s="10"/>
      <c r="G16" s="12"/>
      <c r="H16" s="9"/>
      <c r="I16" s="12"/>
      <c r="J16" s="23"/>
    </row>
    <row r="17" ht="33" customHeight="1" spans="1:10">
      <c r="A17" s="9" t="s">
        <v>24</v>
      </c>
      <c r="B17" s="10">
        <v>2</v>
      </c>
      <c r="C17" s="9"/>
      <c r="D17" s="10">
        <v>2</v>
      </c>
      <c r="E17" s="12"/>
      <c r="F17" s="10"/>
      <c r="G17" s="12"/>
      <c r="H17" s="9"/>
      <c r="I17" s="12"/>
      <c r="J17" s="23"/>
    </row>
    <row r="18" ht="33" customHeight="1" spans="1:10">
      <c r="A18" s="9" t="s">
        <v>25</v>
      </c>
      <c r="B18" s="10"/>
      <c r="C18" s="9"/>
      <c r="D18" s="9"/>
      <c r="E18" s="12"/>
      <c r="F18" s="10"/>
      <c r="G18" s="12"/>
      <c r="H18" s="9"/>
      <c r="I18" s="12"/>
      <c r="J18" s="23"/>
    </row>
    <row r="19" ht="33" customHeight="1" spans="1:10">
      <c r="A19" s="9" t="s">
        <v>26</v>
      </c>
      <c r="B19" s="10">
        <f t="shared" ref="B19:F19" si="0">SUM(B6:B18)</f>
        <v>20</v>
      </c>
      <c r="C19" s="10">
        <f t="shared" si="0"/>
        <v>5</v>
      </c>
      <c r="D19" s="10">
        <f>D6+D7+D8+D15+D16+D17+D18</f>
        <v>15</v>
      </c>
      <c r="E19" s="15"/>
      <c r="F19" s="10">
        <f t="shared" si="0"/>
        <v>0</v>
      </c>
      <c r="G19" s="10"/>
      <c r="H19" s="10">
        <f>SUM(H6:H18)</f>
        <v>0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4.25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="38" customFormat="1" ht="23.25" customHeight="1" spans="1:10">
      <c r="A23" s="42" t="s">
        <v>41</v>
      </c>
      <c r="B23" s="42"/>
      <c r="C23" s="42" t="s">
        <v>42</v>
      </c>
      <c r="D23" s="43"/>
      <c r="E23" s="43"/>
      <c r="F23" s="43"/>
      <c r="G23" s="42" t="s">
        <v>43</v>
      </c>
      <c r="H23" s="44"/>
      <c r="I23" s="44"/>
      <c r="J23" s="44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J23"/>
  <sheetViews>
    <sheetView workbookViewId="0">
      <selection activeCell="M15" sqref="M15"/>
    </sheetView>
  </sheetViews>
  <sheetFormatPr defaultColWidth="9" defaultRowHeight="13.5"/>
  <cols>
    <col min="1" max="1" width="12.25" customWidth="1"/>
    <col min="2" max="2" width="8" customWidth="1"/>
    <col min="3" max="3" width="6.75" style="1" customWidth="1"/>
    <col min="4" max="4" width="8.375" customWidth="1"/>
    <col min="5" max="5" width="6.75" customWidth="1"/>
    <col min="6" max="6" width="8" customWidth="1"/>
    <col min="7" max="7" width="6.875" customWidth="1"/>
    <col min="8" max="8" width="8.5" customWidth="1"/>
    <col min="9" max="10" width="6.87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44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8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27" customHeight="1" spans="1:10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7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27" customHeight="1" spans="1:10">
      <c r="A6" s="9" t="s">
        <v>11</v>
      </c>
      <c r="B6" s="10">
        <v>16</v>
      </c>
      <c r="C6" s="10">
        <v>5</v>
      </c>
      <c r="D6" s="30">
        <v>11</v>
      </c>
      <c r="E6" s="12" t="s">
        <v>12</v>
      </c>
      <c r="F6" s="9"/>
      <c r="G6" s="12"/>
      <c r="H6" s="9"/>
      <c r="I6" s="12" t="s">
        <v>13</v>
      </c>
      <c r="J6" s="23"/>
    </row>
    <row r="7" ht="27" customHeight="1" spans="1:10">
      <c r="A7" s="9" t="s">
        <v>14</v>
      </c>
      <c r="B7" s="10">
        <v>11</v>
      </c>
      <c r="C7" s="10">
        <v>2</v>
      </c>
      <c r="D7" s="30">
        <v>9</v>
      </c>
      <c r="E7" s="12"/>
      <c r="F7" s="9"/>
      <c r="G7" s="12"/>
      <c r="H7" s="9"/>
      <c r="I7" s="12"/>
      <c r="J7" s="23"/>
    </row>
    <row r="8" ht="27" customHeight="1" spans="1:10">
      <c r="A8" s="9" t="s">
        <v>15</v>
      </c>
      <c r="B8" s="10">
        <v>3</v>
      </c>
      <c r="C8" s="10">
        <v>2</v>
      </c>
      <c r="D8" s="10">
        <v>1</v>
      </c>
      <c r="E8" s="12"/>
      <c r="F8" s="9"/>
      <c r="G8" s="12"/>
      <c r="H8" s="9"/>
      <c r="I8" s="12"/>
      <c r="J8" s="23"/>
    </row>
    <row r="9" ht="27" customHeight="1" spans="1:10">
      <c r="A9" s="9" t="s">
        <v>16</v>
      </c>
      <c r="B9" s="10">
        <v>1</v>
      </c>
      <c r="C9" s="10">
        <v>1</v>
      </c>
      <c r="D9" s="13"/>
      <c r="E9" s="12"/>
      <c r="F9" s="9"/>
      <c r="G9" s="12"/>
      <c r="H9" s="13"/>
      <c r="I9" s="12"/>
      <c r="J9" s="23"/>
    </row>
    <row r="10" ht="27" customHeight="1" spans="1:10">
      <c r="A10" s="9" t="s">
        <v>17</v>
      </c>
      <c r="B10" s="10">
        <v>1</v>
      </c>
      <c r="C10" s="10">
        <v>1</v>
      </c>
      <c r="D10" s="13"/>
      <c r="E10" s="12"/>
      <c r="F10" s="9"/>
      <c r="G10" s="12"/>
      <c r="H10" s="13"/>
      <c r="I10" s="12"/>
      <c r="J10" s="23"/>
    </row>
    <row r="11" ht="27" customHeight="1" spans="1:10">
      <c r="A11" s="9" t="s">
        <v>18</v>
      </c>
      <c r="B11" s="10">
        <v>0</v>
      </c>
      <c r="C11" s="10"/>
      <c r="D11" s="14"/>
      <c r="E11" s="12"/>
      <c r="F11" s="9"/>
      <c r="G11" s="12"/>
      <c r="H11" s="14"/>
      <c r="I11" s="12"/>
      <c r="J11" s="23"/>
    </row>
    <row r="12" ht="27" customHeight="1" spans="1:10">
      <c r="A12" s="9" t="s">
        <v>19</v>
      </c>
      <c r="B12" s="10">
        <v>1</v>
      </c>
      <c r="C12" s="10">
        <v>1</v>
      </c>
      <c r="D12" s="13"/>
      <c r="E12" s="12"/>
      <c r="F12" s="9"/>
      <c r="G12" s="12"/>
      <c r="H12" s="13"/>
      <c r="I12" s="12"/>
      <c r="J12" s="23"/>
    </row>
    <row r="13" ht="27" customHeight="1" spans="1:10">
      <c r="A13" s="9" t="s">
        <v>20</v>
      </c>
      <c r="B13" s="10">
        <v>2</v>
      </c>
      <c r="C13" s="10">
        <v>2</v>
      </c>
      <c r="D13" s="13"/>
      <c r="E13" s="12"/>
      <c r="F13" s="10"/>
      <c r="G13" s="12"/>
      <c r="H13" s="13"/>
      <c r="I13" s="12"/>
      <c r="J13" s="23"/>
    </row>
    <row r="14" ht="27" customHeight="1" spans="1:10">
      <c r="A14" s="9" t="s">
        <v>21</v>
      </c>
      <c r="B14" s="10">
        <v>0</v>
      </c>
      <c r="C14" s="10"/>
      <c r="D14" s="14"/>
      <c r="E14" s="12"/>
      <c r="F14" s="10"/>
      <c r="G14" s="12"/>
      <c r="H14" s="14"/>
      <c r="I14" s="12"/>
      <c r="J14" s="23"/>
    </row>
    <row r="15" ht="27" customHeight="1" spans="1:10">
      <c r="A15" s="9" t="s">
        <v>22</v>
      </c>
      <c r="B15" s="10">
        <v>3</v>
      </c>
      <c r="C15" s="10">
        <v>2</v>
      </c>
      <c r="D15" s="10">
        <v>1</v>
      </c>
      <c r="E15" s="12"/>
      <c r="F15" s="10"/>
      <c r="G15" s="12"/>
      <c r="H15" s="9"/>
      <c r="I15" s="12"/>
      <c r="J15" s="23"/>
    </row>
    <row r="16" ht="27" customHeight="1" spans="1:10">
      <c r="A16" s="9" t="s">
        <v>23</v>
      </c>
      <c r="B16" s="10">
        <v>1</v>
      </c>
      <c r="C16" s="10">
        <v>1</v>
      </c>
      <c r="D16" s="9"/>
      <c r="E16" s="12"/>
      <c r="F16" s="10"/>
      <c r="G16" s="12"/>
      <c r="H16" s="9"/>
      <c r="I16" s="12"/>
      <c r="J16" s="23"/>
    </row>
    <row r="17" ht="27" customHeight="1" spans="1:10">
      <c r="A17" s="9" t="s">
        <v>24</v>
      </c>
      <c r="B17" s="10">
        <v>0</v>
      </c>
      <c r="C17" s="10"/>
      <c r="D17" s="9"/>
      <c r="E17" s="12"/>
      <c r="F17" s="10"/>
      <c r="G17" s="12"/>
      <c r="H17" s="9"/>
      <c r="I17" s="12"/>
      <c r="J17" s="23"/>
    </row>
    <row r="18" ht="27" customHeight="1" spans="1:10">
      <c r="A18" s="9" t="s">
        <v>25</v>
      </c>
      <c r="B18" s="10">
        <v>1</v>
      </c>
      <c r="C18" s="10">
        <v>1</v>
      </c>
      <c r="D18" s="9"/>
      <c r="E18" s="12"/>
      <c r="F18" s="10"/>
      <c r="G18" s="12"/>
      <c r="H18" s="9"/>
      <c r="I18" s="12"/>
      <c r="J18" s="23"/>
    </row>
    <row r="19" ht="27" customHeight="1" spans="1:10">
      <c r="A19" s="9" t="s">
        <v>26</v>
      </c>
      <c r="B19" s="10">
        <v>40</v>
      </c>
      <c r="C19" s="10">
        <v>18</v>
      </c>
      <c r="D19" s="10">
        <v>22</v>
      </c>
      <c r="E19" s="15"/>
      <c r="F19" s="10">
        <f>SUM(F6:F18)</f>
        <v>0</v>
      </c>
      <c r="G19" s="10"/>
      <c r="H19" s="10">
        <f>SUM(H6:H18)</f>
        <v>0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21" customHeight="1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="38" customFormat="1" ht="23.25" customHeight="1" spans="1:10">
      <c r="A23" s="39" t="s">
        <v>45</v>
      </c>
      <c r="B23" s="39"/>
      <c r="C23" s="39" t="s">
        <v>46</v>
      </c>
      <c r="D23" s="40"/>
      <c r="E23" s="40"/>
      <c r="F23" s="40"/>
      <c r="G23" s="39" t="s">
        <v>47</v>
      </c>
      <c r="H23" s="41"/>
      <c r="I23" s="41"/>
      <c r="J23" s="4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J23"/>
  <sheetViews>
    <sheetView topLeftCell="A2" workbookViewId="0">
      <selection activeCell="N18" sqref="N18"/>
    </sheetView>
  </sheetViews>
  <sheetFormatPr defaultColWidth="9" defaultRowHeight="13.5"/>
  <cols>
    <col min="1" max="1" width="11.875" customWidth="1"/>
    <col min="2" max="2" width="8" customWidth="1"/>
    <col min="3" max="3" width="6.75" style="1" customWidth="1"/>
    <col min="4" max="5" width="6.75" customWidth="1"/>
    <col min="6" max="6" width="8" customWidth="1"/>
    <col min="7" max="7" width="7.875" customWidth="1"/>
    <col min="8" max="8" width="8" customWidth="1"/>
    <col min="9" max="9" width="6.875" customWidth="1"/>
    <col min="10" max="10" width="8.125" customWidth="1"/>
  </cols>
  <sheetData>
    <row r="1" ht="4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48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21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29" customHeight="1" spans="1:10">
      <c r="A4" s="8" t="s">
        <v>49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9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29" customHeight="1" spans="1:10">
      <c r="A6" s="9" t="s">
        <v>11</v>
      </c>
      <c r="B6" s="10">
        <v>6</v>
      </c>
      <c r="C6" s="37">
        <v>3</v>
      </c>
      <c r="D6" s="37">
        <v>3</v>
      </c>
      <c r="E6" s="12" t="s">
        <v>12</v>
      </c>
      <c r="F6" s="9"/>
      <c r="G6" s="12"/>
      <c r="H6" s="9"/>
      <c r="I6" s="12" t="s">
        <v>13</v>
      </c>
      <c r="J6" s="23"/>
    </row>
    <row r="7" ht="29" customHeight="1" spans="1:10">
      <c r="A7" s="9" t="s">
        <v>14</v>
      </c>
      <c r="B7" s="10">
        <v>2</v>
      </c>
      <c r="C7" s="37"/>
      <c r="D7" s="37">
        <v>2</v>
      </c>
      <c r="E7" s="12"/>
      <c r="F7" s="9"/>
      <c r="G7" s="12"/>
      <c r="H7" s="9"/>
      <c r="I7" s="12"/>
      <c r="J7" s="23"/>
    </row>
    <row r="8" ht="29" customHeight="1" spans="1:10">
      <c r="A8" s="9" t="s">
        <v>15</v>
      </c>
      <c r="B8" s="10">
        <v>5</v>
      </c>
      <c r="C8" s="37">
        <v>3</v>
      </c>
      <c r="D8" s="37">
        <v>2</v>
      </c>
      <c r="E8" s="12"/>
      <c r="F8" s="9"/>
      <c r="G8" s="12"/>
      <c r="H8" s="9"/>
      <c r="I8" s="12"/>
      <c r="J8" s="23"/>
    </row>
    <row r="9" ht="29" customHeight="1" spans="1:10">
      <c r="A9" s="9" t="s">
        <v>16</v>
      </c>
      <c r="B9" s="10">
        <v>2</v>
      </c>
      <c r="C9" s="37">
        <v>2</v>
      </c>
      <c r="D9" s="13"/>
      <c r="E9" s="12"/>
      <c r="F9" s="9"/>
      <c r="G9" s="12"/>
      <c r="H9" s="13"/>
      <c r="I9" s="12"/>
      <c r="J9" s="23"/>
    </row>
    <row r="10" ht="29" customHeight="1" spans="1:10">
      <c r="A10" s="9" t="s">
        <v>17</v>
      </c>
      <c r="B10" s="10"/>
      <c r="C10" s="37"/>
      <c r="D10" s="13"/>
      <c r="E10" s="12"/>
      <c r="F10" s="9"/>
      <c r="G10" s="12"/>
      <c r="H10" s="13"/>
      <c r="I10" s="12"/>
      <c r="J10" s="23"/>
    </row>
    <row r="11" ht="29" customHeight="1" spans="1:10">
      <c r="A11" s="9" t="s">
        <v>18</v>
      </c>
      <c r="B11" s="10">
        <v>2</v>
      </c>
      <c r="C11" s="37">
        <v>2</v>
      </c>
      <c r="D11" s="13"/>
      <c r="E11" s="12"/>
      <c r="F11" s="9"/>
      <c r="G11" s="12"/>
      <c r="H11" s="14"/>
      <c r="I11" s="12"/>
      <c r="J11" s="23"/>
    </row>
    <row r="12" ht="29" customHeight="1" spans="1:10">
      <c r="A12" s="9" t="s">
        <v>19</v>
      </c>
      <c r="B12" s="10">
        <v>2</v>
      </c>
      <c r="C12" s="37">
        <v>2</v>
      </c>
      <c r="D12" s="13"/>
      <c r="E12" s="12"/>
      <c r="F12" s="9"/>
      <c r="G12" s="12"/>
      <c r="H12" s="13"/>
      <c r="I12" s="12"/>
      <c r="J12" s="23"/>
    </row>
    <row r="13" ht="29" customHeight="1" spans="1:10">
      <c r="A13" s="9" t="s">
        <v>20</v>
      </c>
      <c r="B13" s="10">
        <v>2</v>
      </c>
      <c r="C13" s="37">
        <v>2</v>
      </c>
      <c r="D13" s="13"/>
      <c r="E13" s="12"/>
      <c r="F13" s="10"/>
      <c r="G13" s="12"/>
      <c r="H13" s="13"/>
      <c r="I13" s="12"/>
      <c r="J13" s="23"/>
    </row>
    <row r="14" ht="29" customHeight="1" spans="1:10">
      <c r="A14" s="9" t="s">
        <v>21</v>
      </c>
      <c r="B14" s="10">
        <v>2</v>
      </c>
      <c r="C14" s="37">
        <v>2</v>
      </c>
      <c r="D14" s="13"/>
      <c r="E14" s="12"/>
      <c r="F14" s="10"/>
      <c r="G14" s="12"/>
      <c r="H14" s="14"/>
      <c r="I14" s="12"/>
      <c r="J14" s="23"/>
    </row>
    <row r="15" ht="29" customHeight="1" spans="1:10">
      <c r="A15" s="9" t="s">
        <v>22</v>
      </c>
      <c r="B15" s="10">
        <v>3</v>
      </c>
      <c r="C15" s="37">
        <v>1</v>
      </c>
      <c r="D15" s="37">
        <v>2</v>
      </c>
      <c r="E15" s="12"/>
      <c r="F15" s="10"/>
      <c r="G15" s="12"/>
      <c r="H15" s="9"/>
      <c r="I15" s="12"/>
      <c r="J15" s="23"/>
    </row>
    <row r="16" ht="29" customHeight="1" spans="1:10">
      <c r="A16" s="9" t="s">
        <v>23</v>
      </c>
      <c r="B16" s="10">
        <v>3</v>
      </c>
      <c r="C16" s="37">
        <v>1</v>
      </c>
      <c r="D16" s="37">
        <v>2</v>
      </c>
      <c r="E16" s="12"/>
      <c r="F16" s="10"/>
      <c r="G16" s="12"/>
      <c r="H16" s="9"/>
      <c r="I16" s="12"/>
      <c r="J16" s="23"/>
    </row>
    <row r="17" ht="29" customHeight="1" spans="1:10">
      <c r="A17" s="9" t="s">
        <v>24</v>
      </c>
      <c r="B17" s="10">
        <v>1</v>
      </c>
      <c r="C17" s="37">
        <v>1</v>
      </c>
      <c r="D17" s="37"/>
      <c r="E17" s="12"/>
      <c r="F17" s="10"/>
      <c r="G17" s="12"/>
      <c r="H17" s="9"/>
      <c r="I17" s="12"/>
      <c r="J17" s="23"/>
    </row>
    <row r="18" ht="29" customHeight="1" spans="1:10">
      <c r="A18" s="9" t="s">
        <v>25</v>
      </c>
      <c r="B18" s="10"/>
      <c r="C18" s="9"/>
      <c r="D18" s="9"/>
      <c r="E18" s="12"/>
      <c r="F18" s="10"/>
      <c r="G18" s="12"/>
      <c r="H18" s="9"/>
      <c r="I18" s="12"/>
      <c r="J18" s="23"/>
    </row>
    <row r="19" ht="29" customHeight="1" spans="1:10">
      <c r="A19" s="9" t="s">
        <v>26</v>
      </c>
      <c r="B19" s="10">
        <f t="shared" ref="B19:F19" si="0">SUM(B6:B18)</f>
        <v>30</v>
      </c>
      <c r="C19" s="10">
        <f t="shared" si="0"/>
        <v>19</v>
      </c>
      <c r="D19" s="10">
        <f>D6+D7+D8+D15+D16+D17+D18</f>
        <v>11</v>
      </c>
      <c r="E19" s="15"/>
      <c r="F19" s="10">
        <f t="shared" si="0"/>
        <v>0</v>
      </c>
      <c r="G19" s="10"/>
      <c r="H19" s="10">
        <f>SUM(H6:H18)</f>
        <v>0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4.25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50</v>
      </c>
      <c r="B23" s="19"/>
      <c r="C23" s="19" t="s">
        <v>51</v>
      </c>
      <c r="D23" s="20"/>
      <c r="E23" s="20"/>
      <c r="F23" s="20"/>
      <c r="G23" s="19" t="s">
        <v>52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J23"/>
  <sheetViews>
    <sheetView topLeftCell="A4" workbookViewId="0">
      <selection activeCell="J24" sqref="J24"/>
    </sheetView>
  </sheetViews>
  <sheetFormatPr defaultColWidth="9" defaultRowHeight="13.5"/>
  <cols>
    <col min="1" max="1" width="10.375" customWidth="1"/>
    <col min="2" max="2" width="8" customWidth="1"/>
    <col min="3" max="3" width="6.75" style="1" customWidth="1"/>
    <col min="4" max="4" width="7.625" customWidth="1"/>
    <col min="5" max="5" width="6.75" customWidth="1"/>
    <col min="6" max="6" width="8" customWidth="1"/>
    <col min="7" max="9" width="6.875" customWidth="1"/>
    <col min="10" max="10" width="7.87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53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21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27" customHeight="1" spans="1:10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7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27" customHeight="1" spans="1:10">
      <c r="A6" s="9" t="s">
        <v>11</v>
      </c>
      <c r="B6" s="10">
        <f t="shared" ref="B6:B8" si="0">SUM(C6:D6)</f>
        <v>3</v>
      </c>
      <c r="C6" s="10">
        <v>1</v>
      </c>
      <c r="D6" s="11">
        <v>2</v>
      </c>
      <c r="E6" s="12" t="s">
        <v>12</v>
      </c>
      <c r="F6" s="9"/>
      <c r="G6" s="12"/>
      <c r="H6" s="9"/>
      <c r="I6" s="12" t="s">
        <v>13</v>
      </c>
      <c r="J6" s="23"/>
    </row>
    <row r="7" ht="27" customHeight="1" spans="1:10">
      <c r="A7" s="9" t="s">
        <v>14</v>
      </c>
      <c r="B7" s="10">
        <f t="shared" si="0"/>
        <v>4</v>
      </c>
      <c r="C7" s="10">
        <v>1</v>
      </c>
      <c r="D7" s="11">
        <v>3</v>
      </c>
      <c r="E7" s="12"/>
      <c r="F7" s="9"/>
      <c r="G7" s="12"/>
      <c r="H7" s="9"/>
      <c r="I7" s="12"/>
      <c r="J7" s="23"/>
    </row>
    <row r="8" ht="27" customHeight="1" spans="1:10">
      <c r="A8" s="9" t="s">
        <v>15</v>
      </c>
      <c r="B8" s="10">
        <f t="shared" si="0"/>
        <v>2</v>
      </c>
      <c r="C8" s="10">
        <v>2</v>
      </c>
      <c r="D8" s="10"/>
      <c r="E8" s="12"/>
      <c r="F8" s="9"/>
      <c r="G8" s="12"/>
      <c r="H8" s="9"/>
      <c r="I8" s="12"/>
      <c r="J8" s="23"/>
    </row>
    <row r="9" ht="27" customHeight="1" spans="1:10">
      <c r="A9" s="9" t="s">
        <v>16</v>
      </c>
      <c r="B9" s="10"/>
      <c r="C9" s="9"/>
      <c r="D9" s="13"/>
      <c r="E9" s="12"/>
      <c r="F9" s="9"/>
      <c r="G9" s="12"/>
      <c r="H9" s="13"/>
      <c r="I9" s="12"/>
      <c r="J9" s="23"/>
    </row>
    <row r="10" ht="27" customHeight="1" spans="1:10">
      <c r="A10" s="9" t="s">
        <v>17</v>
      </c>
      <c r="B10" s="10"/>
      <c r="C10" s="9"/>
      <c r="D10" s="13"/>
      <c r="E10" s="12"/>
      <c r="F10" s="9"/>
      <c r="G10" s="12"/>
      <c r="H10" s="13"/>
      <c r="I10" s="12"/>
      <c r="J10" s="23"/>
    </row>
    <row r="11" ht="27" customHeight="1" spans="1:10">
      <c r="A11" s="9" t="s">
        <v>18</v>
      </c>
      <c r="B11" s="10"/>
      <c r="C11" s="9"/>
      <c r="D11" s="14"/>
      <c r="E11" s="12"/>
      <c r="F11" s="9"/>
      <c r="G11" s="12"/>
      <c r="H11" s="14"/>
      <c r="I11" s="12"/>
      <c r="J11" s="23"/>
    </row>
    <row r="12" ht="27" customHeight="1" spans="1:10">
      <c r="A12" s="9" t="s">
        <v>19</v>
      </c>
      <c r="B12" s="10"/>
      <c r="C12" s="9"/>
      <c r="D12" s="13"/>
      <c r="E12" s="12"/>
      <c r="F12" s="9"/>
      <c r="G12" s="12"/>
      <c r="H12" s="13"/>
      <c r="I12" s="12"/>
      <c r="J12" s="23"/>
    </row>
    <row r="13" ht="27" customHeight="1" spans="1:10">
      <c r="A13" s="9" t="s">
        <v>20</v>
      </c>
      <c r="B13" s="10">
        <f t="shared" ref="B13:B18" si="1">SUM(C13:D13)</f>
        <v>2</v>
      </c>
      <c r="C13" s="10">
        <v>2</v>
      </c>
      <c r="D13" s="13"/>
      <c r="E13" s="12"/>
      <c r="F13" s="10"/>
      <c r="G13" s="12"/>
      <c r="H13" s="13"/>
      <c r="I13" s="12"/>
      <c r="J13" s="23"/>
    </row>
    <row r="14" ht="27" customHeight="1" spans="1:10">
      <c r="A14" s="9" t="s">
        <v>21</v>
      </c>
      <c r="B14" s="10"/>
      <c r="C14" s="10"/>
      <c r="D14" s="14"/>
      <c r="E14" s="12"/>
      <c r="F14" s="10"/>
      <c r="G14" s="12"/>
      <c r="H14" s="14"/>
      <c r="I14" s="12"/>
      <c r="J14" s="23"/>
    </row>
    <row r="15" ht="27" customHeight="1" spans="1:10">
      <c r="A15" s="9" t="s">
        <v>22</v>
      </c>
      <c r="B15" s="10">
        <f t="shared" si="1"/>
        <v>1</v>
      </c>
      <c r="C15" s="10">
        <v>1</v>
      </c>
      <c r="D15" s="10"/>
      <c r="E15" s="12"/>
      <c r="F15" s="10"/>
      <c r="G15" s="12"/>
      <c r="H15" s="9"/>
      <c r="I15" s="12"/>
      <c r="J15" s="23"/>
    </row>
    <row r="16" ht="27" customHeight="1" spans="1:10">
      <c r="A16" s="9" t="s">
        <v>23</v>
      </c>
      <c r="B16" s="10">
        <f t="shared" si="1"/>
        <v>4</v>
      </c>
      <c r="C16" s="10">
        <v>2</v>
      </c>
      <c r="D16" s="10">
        <v>2</v>
      </c>
      <c r="E16" s="12"/>
      <c r="F16" s="10"/>
      <c r="G16" s="12"/>
      <c r="H16" s="9"/>
      <c r="I16" s="12"/>
      <c r="J16" s="23"/>
    </row>
    <row r="17" ht="27" customHeight="1" spans="1:10">
      <c r="A17" s="9" t="s">
        <v>24</v>
      </c>
      <c r="B17" s="10">
        <f t="shared" si="1"/>
        <v>1</v>
      </c>
      <c r="C17" s="10"/>
      <c r="D17" s="10">
        <v>1</v>
      </c>
      <c r="E17" s="12"/>
      <c r="F17" s="10"/>
      <c r="G17" s="12"/>
      <c r="H17" s="9"/>
      <c r="I17" s="12"/>
      <c r="J17" s="23"/>
    </row>
    <row r="18" ht="27" customHeight="1" spans="1:10">
      <c r="A18" s="9" t="s">
        <v>25</v>
      </c>
      <c r="B18" s="10">
        <f t="shared" si="1"/>
        <v>3</v>
      </c>
      <c r="C18" s="10">
        <v>1</v>
      </c>
      <c r="D18" s="10">
        <v>2</v>
      </c>
      <c r="E18" s="12"/>
      <c r="F18" s="10"/>
      <c r="G18" s="12"/>
      <c r="H18" s="9"/>
      <c r="I18" s="12"/>
      <c r="J18" s="23"/>
    </row>
    <row r="19" ht="27" customHeight="1" spans="1:10">
      <c r="A19" s="9" t="s">
        <v>26</v>
      </c>
      <c r="B19" s="10">
        <f t="shared" ref="B19:F19" si="2">SUM(B6:B18)</f>
        <v>20</v>
      </c>
      <c r="C19" s="10">
        <f t="shared" si="2"/>
        <v>10</v>
      </c>
      <c r="D19" s="10">
        <f>D6+D7+D8+D15+D16+D17+D18</f>
        <v>10</v>
      </c>
      <c r="E19" s="15"/>
      <c r="F19" s="10">
        <f t="shared" si="2"/>
        <v>0</v>
      </c>
      <c r="G19" s="10"/>
      <c r="H19" s="10">
        <f>SUM(H6:H18)</f>
        <v>0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22" customHeight="1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54</v>
      </c>
      <c r="B23" s="19"/>
      <c r="C23" s="19" t="s">
        <v>55</v>
      </c>
      <c r="D23" s="20"/>
      <c r="E23" s="20"/>
      <c r="F23" s="20"/>
      <c r="G23" s="19" t="s">
        <v>56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J23"/>
  <sheetViews>
    <sheetView topLeftCell="A4" workbookViewId="0">
      <selection activeCell="M16" sqref="M16"/>
    </sheetView>
  </sheetViews>
  <sheetFormatPr defaultColWidth="9" defaultRowHeight="13.5"/>
  <cols>
    <col min="1" max="1" width="10.375" customWidth="1"/>
    <col min="2" max="2" width="8" customWidth="1"/>
    <col min="3" max="3" width="6.75" style="1" customWidth="1"/>
    <col min="4" max="4" width="7.625" customWidth="1"/>
    <col min="5" max="5" width="6.75" customWidth="1"/>
    <col min="6" max="6" width="8" customWidth="1"/>
    <col min="7" max="9" width="6.875" customWidth="1"/>
    <col min="10" max="10" width="7.875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57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5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32" customHeight="1" spans="1:10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32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32" customHeight="1" spans="1:10">
      <c r="A6" s="9" t="s">
        <v>11</v>
      </c>
      <c r="B6" s="10">
        <v>8</v>
      </c>
      <c r="C6" s="10">
        <v>2</v>
      </c>
      <c r="D6" s="30">
        <v>6</v>
      </c>
      <c r="E6" s="12" t="s">
        <v>12</v>
      </c>
      <c r="F6" s="9">
        <v>0</v>
      </c>
      <c r="G6" s="12"/>
      <c r="H6" s="9"/>
      <c r="I6" s="12" t="s">
        <v>13</v>
      </c>
      <c r="J6" s="23"/>
    </row>
    <row r="7" ht="32" customHeight="1" spans="1:10">
      <c r="A7" s="9" t="s">
        <v>14</v>
      </c>
      <c r="B7" s="10">
        <v>8</v>
      </c>
      <c r="C7" s="10">
        <v>2</v>
      </c>
      <c r="D7" s="30">
        <v>6</v>
      </c>
      <c r="E7" s="12"/>
      <c r="F7" s="9">
        <v>0</v>
      </c>
      <c r="G7" s="12"/>
      <c r="H7" s="9"/>
      <c r="I7" s="12"/>
      <c r="J7" s="23"/>
    </row>
    <row r="8" ht="32" customHeight="1" spans="1:10">
      <c r="A8" s="9" t="s">
        <v>15</v>
      </c>
      <c r="B8" s="10">
        <v>2</v>
      </c>
      <c r="C8" s="10">
        <v>1</v>
      </c>
      <c r="D8" s="10">
        <v>1</v>
      </c>
      <c r="E8" s="12"/>
      <c r="F8" s="9">
        <v>0</v>
      </c>
      <c r="G8" s="12"/>
      <c r="H8" s="9"/>
      <c r="I8" s="12"/>
      <c r="J8" s="23"/>
    </row>
    <row r="9" ht="32" customHeight="1" spans="1:10">
      <c r="A9" s="9" t="s">
        <v>16</v>
      </c>
      <c r="B9" s="10">
        <v>1</v>
      </c>
      <c r="C9" s="10">
        <v>1</v>
      </c>
      <c r="D9" s="13"/>
      <c r="E9" s="12"/>
      <c r="F9" s="9">
        <v>0</v>
      </c>
      <c r="G9" s="12"/>
      <c r="H9" s="13"/>
      <c r="I9" s="12"/>
      <c r="J9" s="23"/>
    </row>
    <row r="10" ht="32" customHeight="1" spans="1:10">
      <c r="A10" s="9" t="s">
        <v>17</v>
      </c>
      <c r="B10" s="10">
        <v>0</v>
      </c>
      <c r="C10" s="10"/>
      <c r="D10" s="13"/>
      <c r="E10" s="12"/>
      <c r="F10" s="9">
        <v>0</v>
      </c>
      <c r="G10" s="12"/>
      <c r="H10" s="13"/>
      <c r="I10" s="12"/>
      <c r="J10" s="23"/>
    </row>
    <row r="11" ht="32" customHeight="1" spans="1:10">
      <c r="A11" s="9" t="s">
        <v>18</v>
      </c>
      <c r="B11" s="10">
        <v>1</v>
      </c>
      <c r="C11" s="10">
        <v>1</v>
      </c>
      <c r="D11" s="14"/>
      <c r="E11" s="12"/>
      <c r="F11" s="9">
        <v>0</v>
      </c>
      <c r="G11" s="12"/>
      <c r="H11" s="14"/>
      <c r="I11" s="12"/>
      <c r="J11" s="23"/>
    </row>
    <row r="12" ht="32" customHeight="1" spans="1:10">
      <c r="A12" s="9" t="s">
        <v>19</v>
      </c>
      <c r="B12" s="10">
        <v>2</v>
      </c>
      <c r="C12" s="10">
        <v>2</v>
      </c>
      <c r="D12" s="13"/>
      <c r="E12" s="12"/>
      <c r="F12" s="9">
        <v>0</v>
      </c>
      <c r="G12" s="12"/>
      <c r="H12" s="13"/>
      <c r="I12" s="12"/>
      <c r="J12" s="23"/>
    </row>
    <row r="13" ht="32" customHeight="1" spans="1:10">
      <c r="A13" s="9" t="s">
        <v>20</v>
      </c>
      <c r="B13" s="10">
        <v>2</v>
      </c>
      <c r="C13" s="10">
        <v>2</v>
      </c>
      <c r="D13" s="13"/>
      <c r="E13" s="12"/>
      <c r="F13" s="10">
        <v>0</v>
      </c>
      <c r="G13" s="12"/>
      <c r="H13" s="13"/>
      <c r="I13" s="12"/>
      <c r="J13" s="23"/>
    </row>
    <row r="14" ht="32" customHeight="1" spans="1:10">
      <c r="A14" s="9" t="s">
        <v>21</v>
      </c>
      <c r="B14" s="10">
        <v>0</v>
      </c>
      <c r="C14" s="10"/>
      <c r="D14" s="14"/>
      <c r="E14" s="12"/>
      <c r="F14" s="10">
        <v>0</v>
      </c>
      <c r="G14" s="12"/>
      <c r="H14" s="14"/>
      <c r="I14" s="12"/>
      <c r="J14" s="23"/>
    </row>
    <row r="15" ht="32" customHeight="1" spans="1:10">
      <c r="A15" s="9" t="s">
        <v>22</v>
      </c>
      <c r="B15" s="10">
        <v>0</v>
      </c>
      <c r="C15" s="10"/>
      <c r="D15" s="9"/>
      <c r="E15" s="12"/>
      <c r="F15" s="10">
        <v>0</v>
      </c>
      <c r="G15" s="12"/>
      <c r="H15" s="9"/>
      <c r="I15" s="12"/>
      <c r="J15" s="23"/>
    </row>
    <row r="16" ht="32" customHeight="1" spans="1:10">
      <c r="A16" s="9" t="s">
        <v>23</v>
      </c>
      <c r="B16" s="10">
        <v>1</v>
      </c>
      <c r="C16" s="10">
        <v>1</v>
      </c>
      <c r="D16" s="9"/>
      <c r="E16" s="12"/>
      <c r="F16" s="10">
        <v>1</v>
      </c>
      <c r="G16" s="28"/>
      <c r="H16" s="10">
        <v>1</v>
      </c>
      <c r="I16" s="12"/>
      <c r="J16" s="23"/>
    </row>
    <row r="17" ht="32" customHeight="1" spans="1:10">
      <c r="A17" s="9" t="s">
        <v>24</v>
      </c>
      <c r="B17" s="10">
        <v>0</v>
      </c>
      <c r="C17" s="10"/>
      <c r="D17" s="9"/>
      <c r="E17" s="12"/>
      <c r="F17" s="10">
        <v>2</v>
      </c>
      <c r="G17" s="28"/>
      <c r="H17" s="10">
        <v>2</v>
      </c>
      <c r="I17" s="12"/>
      <c r="J17" s="23"/>
    </row>
    <row r="18" ht="32" customHeight="1" spans="1:10">
      <c r="A18" s="9" t="s">
        <v>25</v>
      </c>
      <c r="B18" s="10">
        <v>0</v>
      </c>
      <c r="C18" s="10"/>
      <c r="D18" s="9"/>
      <c r="E18" s="12"/>
      <c r="F18" s="10">
        <v>2</v>
      </c>
      <c r="G18" s="28"/>
      <c r="H18" s="10">
        <v>2</v>
      </c>
      <c r="I18" s="12"/>
      <c r="J18" s="23"/>
    </row>
    <row r="19" ht="32" customHeight="1" spans="1:10">
      <c r="A19" s="9" t="s">
        <v>26</v>
      </c>
      <c r="B19" s="10">
        <v>25</v>
      </c>
      <c r="C19" s="10">
        <v>12</v>
      </c>
      <c r="D19" s="10">
        <v>13</v>
      </c>
      <c r="E19" s="15"/>
      <c r="F19" s="10">
        <v>5</v>
      </c>
      <c r="G19" s="10"/>
      <c r="H19" s="10">
        <v>5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14.25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3.25" customHeight="1" spans="1:10">
      <c r="A23" s="19" t="s">
        <v>58</v>
      </c>
      <c r="B23" s="19"/>
      <c r="C23" s="19" t="s">
        <v>59</v>
      </c>
      <c r="D23" s="20"/>
      <c r="E23" s="20"/>
      <c r="F23" s="20"/>
      <c r="G23" s="19" t="s">
        <v>60</v>
      </c>
      <c r="H23" s="21"/>
      <c r="I23" s="21"/>
      <c r="J23" s="21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23"/>
  <sheetViews>
    <sheetView topLeftCell="A7" workbookViewId="0">
      <selection activeCell="P27" sqref="P27"/>
    </sheetView>
  </sheetViews>
  <sheetFormatPr defaultColWidth="9" defaultRowHeight="13.5"/>
  <cols>
    <col min="1" max="1" width="11.25" customWidth="1"/>
    <col min="2" max="2" width="8" customWidth="1"/>
    <col min="3" max="3" width="7.75" style="1" customWidth="1"/>
    <col min="4" max="4" width="7.375" customWidth="1"/>
    <col min="5" max="5" width="6.75" customWidth="1"/>
    <col min="6" max="6" width="8.375" customWidth="1"/>
    <col min="7" max="7" width="6.875" customWidth="1"/>
    <col min="8" max="8" width="8.125" customWidth="1"/>
    <col min="9" max="9" width="6.875" customWidth="1"/>
    <col min="10" max="10" width="8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61</v>
      </c>
      <c r="B2" s="3"/>
      <c r="C2" s="3"/>
      <c r="D2" s="3"/>
      <c r="E2" s="3"/>
      <c r="F2" s="4"/>
      <c r="G2" s="3" t="s">
        <v>2</v>
      </c>
      <c r="H2" s="4"/>
      <c r="I2" s="4"/>
      <c r="J2" s="4"/>
    </row>
    <row r="3" ht="18" customHeight="1" spans="1:10">
      <c r="A3" s="5"/>
      <c r="B3" s="5"/>
      <c r="C3" s="6"/>
      <c r="D3" s="5"/>
      <c r="E3" s="5"/>
      <c r="F3" s="7"/>
      <c r="G3" s="7"/>
      <c r="H3" s="7"/>
      <c r="I3" s="7"/>
      <c r="J3" s="22"/>
    </row>
    <row r="4" ht="28" customHeight="1" spans="1:10">
      <c r="A4" s="8" t="s">
        <v>49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28" customHeight="1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28" customHeight="1" spans="1:10">
      <c r="A6" s="9" t="s">
        <v>11</v>
      </c>
      <c r="B6" s="10">
        <v>4</v>
      </c>
      <c r="C6" s="10">
        <v>4</v>
      </c>
      <c r="D6" s="30"/>
      <c r="E6" s="12" t="s">
        <v>12</v>
      </c>
      <c r="F6" s="10">
        <v>23</v>
      </c>
      <c r="G6" s="28"/>
      <c r="H6" s="10">
        <v>23</v>
      </c>
      <c r="I6" s="12" t="s">
        <v>13</v>
      </c>
      <c r="J6" s="23"/>
    </row>
    <row r="7" ht="28" customHeight="1" spans="1:10">
      <c r="A7" s="9" t="s">
        <v>14</v>
      </c>
      <c r="B7" s="10">
        <v>4</v>
      </c>
      <c r="C7" s="10">
        <v>4</v>
      </c>
      <c r="D7" s="30"/>
      <c r="E7" s="12"/>
      <c r="F7" s="10">
        <v>23</v>
      </c>
      <c r="G7" s="28"/>
      <c r="H7" s="10">
        <v>23</v>
      </c>
      <c r="I7" s="12"/>
      <c r="J7" s="23"/>
    </row>
    <row r="8" ht="28" customHeight="1" spans="1:10">
      <c r="A8" s="9" t="s">
        <v>15</v>
      </c>
      <c r="B8" s="10">
        <v>4</v>
      </c>
      <c r="C8" s="10">
        <v>4</v>
      </c>
      <c r="D8" s="9"/>
      <c r="E8" s="12"/>
      <c r="F8" s="10">
        <v>4</v>
      </c>
      <c r="G8" s="28"/>
      <c r="H8" s="10">
        <v>4</v>
      </c>
      <c r="I8" s="12"/>
      <c r="J8" s="23"/>
    </row>
    <row r="9" ht="28" customHeight="1" spans="1:10">
      <c r="A9" s="9" t="s">
        <v>16</v>
      </c>
      <c r="B9" s="10">
        <v>3</v>
      </c>
      <c r="C9" s="10">
        <v>3</v>
      </c>
      <c r="D9" s="13"/>
      <c r="E9" s="12"/>
      <c r="F9" s="9"/>
      <c r="G9" s="12"/>
      <c r="H9" s="13"/>
      <c r="I9" s="12"/>
      <c r="J9" s="23"/>
    </row>
    <row r="10" ht="28" customHeight="1" spans="1:10">
      <c r="A10" s="9" t="s">
        <v>17</v>
      </c>
      <c r="B10" s="10">
        <v>2</v>
      </c>
      <c r="C10" s="10">
        <v>2</v>
      </c>
      <c r="D10" s="13"/>
      <c r="E10" s="12"/>
      <c r="F10" s="9"/>
      <c r="G10" s="12"/>
      <c r="H10" s="13"/>
      <c r="I10" s="12"/>
      <c r="J10" s="23"/>
    </row>
    <row r="11" ht="28" customHeight="1" spans="1:10">
      <c r="A11" s="9" t="s">
        <v>18</v>
      </c>
      <c r="B11" s="10">
        <v>3</v>
      </c>
      <c r="C11" s="10">
        <v>3</v>
      </c>
      <c r="D11" s="14"/>
      <c r="E11" s="12"/>
      <c r="F11" s="9"/>
      <c r="G11" s="12"/>
      <c r="H11" s="14"/>
      <c r="I11" s="12"/>
      <c r="J11" s="23"/>
    </row>
    <row r="12" ht="28" customHeight="1" spans="1:10">
      <c r="A12" s="9" t="s">
        <v>19</v>
      </c>
      <c r="B12" s="10"/>
      <c r="C12" s="10"/>
      <c r="D12" s="13"/>
      <c r="E12" s="12"/>
      <c r="F12" s="9"/>
      <c r="G12" s="12"/>
      <c r="H12" s="13"/>
      <c r="I12" s="12"/>
      <c r="J12" s="23"/>
    </row>
    <row r="13" ht="28" customHeight="1" spans="1:10">
      <c r="A13" s="9" t="s">
        <v>20</v>
      </c>
      <c r="B13" s="10"/>
      <c r="C13" s="10"/>
      <c r="D13" s="13"/>
      <c r="E13" s="12"/>
      <c r="F13" s="10"/>
      <c r="G13" s="12"/>
      <c r="H13" s="13"/>
      <c r="I13" s="12"/>
      <c r="J13" s="23"/>
    </row>
    <row r="14" ht="28" customHeight="1" spans="1:10">
      <c r="A14" s="9" t="s">
        <v>21</v>
      </c>
      <c r="B14" s="10"/>
      <c r="C14" s="10"/>
      <c r="D14" s="14"/>
      <c r="E14" s="12"/>
      <c r="F14" s="10"/>
      <c r="G14" s="12"/>
      <c r="H14" s="14"/>
      <c r="I14" s="12"/>
      <c r="J14" s="23"/>
    </row>
    <row r="15" ht="28" customHeight="1" spans="1:10">
      <c r="A15" s="9" t="s">
        <v>22</v>
      </c>
      <c r="B15" s="10"/>
      <c r="C15" s="10"/>
      <c r="D15" s="9"/>
      <c r="E15" s="12"/>
      <c r="F15" s="10"/>
      <c r="G15" s="12"/>
      <c r="H15" s="9"/>
      <c r="I15" s="12"/>
      <c r="J15" s="23"/>
    </row>
    <row r="16" ht="28" customHeight="1" spans="1:10">
      <c r="A16" s="9" t="s">
        <v>23</v>
      </c>
      <c r="B16" s="10">
        <v>12</v>
      </c>
      <c r="C16" s="10">
        <v>4</v>
      </c>
      <c r="D16" s="10">
        <v>8</v>
      </c>
      <c r="E16" s="12"/>
      <c r="F16" s="10"/>
      <c r="G16" s="12"/>
      <c r="H16" s="9"/>
      <c r="I16" s="12"/>
      <c r="J16" s="23"/>
    </row>
    <row r="17" ht="28" customHeight="1" spans="1:10">
      <c r="A17" s="9" t="s">
        <v>24</v>
      </c>
      <c r="B17" s="10">
        <v>3</v>
      </c>
      <c r="C17" s="10">
        <v>3</v>
      </c>
      <c r="D17" s="9"/>
      <c r="E17" s="12"/>
      <c r="F17" s="10">
        <v>6</v>
      </c>
      <c r="G17" s="12"/>
      <c r="H17" s="10">
        <v>6</v>
      </c>
      <c r="I17" s="12"/>
      <c r="J17" s="23"/>
    </row>
    <row r="18" ht="28" customHeight="1" spans="1:10">
      <c r="A18" s="9" t="s">
        <v>25</v>
      </c>
      <c r="B18" s="10">
        <v>3</v>
      </c>
      <c r="C18" s="10">
        <v>3</v>
      </c>
      <c r="D18" s="9"/>
      <c r="E18" s="12"/>
      <c r="F18" s="10">
        <v>6</v>
      </c>
      <c r="G18" s="12"/>
      <c r="H18" s="10">
        <v>6</v>
      </c>
      <c r="I18" s="12"/>
      <c r="J18" s="23"/>
    </row>
    <row r="19" ht="28" customHeight="1" spans="1:10">
      <c r="A19" s="9" t="s">
        <v>26</v>
      </c>
      <c r="B19" s="10">
        <v>38</v>
      </c>
      <c r="C19" s="10">
        <v>30</v>
      </c>
      <c r="D19" s="10">
        <v>8</v>
      </c>
      <c r="E19" s="15"/>
      <c r="F19" s="10">
        <v>62</v>
      </c>
      <c r="G19" s="10"/>
      <c r="H19" s="10">
        <v>62</v>
      </c>
      <c r="I19" s="15"/>
      <c r="J19" s="23"/>
    </row>
    <row r="20" ht="18.75" spans="1:10">
      <c r="A20" s="16"/>
      <c r="B20" s="16"/>
      <c r="C20" s="16"/>
      <c r="D20" s="16"/>
      <c r="E20" s="16"/>
      <c r="F20" s="16"/>
      <c r="G20" s="16"/>
      <c r="H20" s="16"/>
      <c r="I20" s="16"/>
      <c r="J20" s="18"/>
    </row>
    <row r="21" ht="20" customHeight="1" spans="1:10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ht="24" customHeight="1" spans="1:10">
      <c r="A23" s="32" t="s">
        <v>62</v>
      </c>
      <c r="B23" s="32"/>
      <c r="C23" s="33" t="s">
        <v>63</v>
      </c>
      <c r="D23" s="34"/>
      <c r="E23" s="34"/>
      <c r="F23" s="34"/>
      <c r="G23" s="35" t="s">
        <v>64</v>
      </c>
      <c r="H23" s="36"/>
      <c r="I23" s="36"/>
      <c r="J23" s="36"/>
    </row>
  </sheetData>
  <mergeCells count="13">
    <mergeCell ref="A1:J1"/>
    <mergeCell ref="A2:F2"/>
    <mergeCell ref="G2:J2"/>
    <mergeCell ref="B4:E4"/>
    <mergeCell ref="F4:I4"/>
    <mergeCell ref="A20:J20"/>
    <mergeCell ref="A21:J21"/>
    <mergeCell ref="A23:B23"/>
    <mergeCell ref="C23:F23"/>
    <mergeCell ref="G23:J23"/>
    <mergeCell ref="A4:A5"/>
    <mergeCell ref="E6:E19"/>
    <mergeCell ref="I6:I19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全州汇总</vt:lpstr>
      <vt:lpstr>1个旧市</vt:lpstr>
      <vt:lpstr>2开远市</vt:lpstr>
      <vt:lpstr>3蒙自市</vt:lpstr>
      <vt:lpstr>4建水县</vt:lpstr>
      <vt:lpstr>5石屏县</vt:lpstr>
      <vt:lpstr>6弥勒市</vt:lpstr>
      <vt:lpstr>7泸西县</vt:lpstr>
      <vt:lpstr>8元阳县</vt:lpstr>
      <vt:lpstr>9红河县</vt:lpstr>
      <vt:lpstr>10绿春县</vt:lpstr>
      <vt:lpstr>11金平县</vt:lpstr>
      <vt:lpstr>12屏边县</vt:lpstr>
      <vt:lpstr>13河口县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2019-04-27T00:19:00Z</dcterms:created>
  <dcterms:modified xsi:type="dcterms:W3CDTF">2020-07-02T07:28:11Z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