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成绩" sheetId="1" r:id="rId1"/>
  </sheets>
  <definedNames>
    <definedName name="_xlnm.Print_Titles" localSheetId="0">'成绩'!$2:$2</definedName>
  </definedNames>
  <calcPr fullCalcOnLoad="1"/>
</workbook>
</file>

<file path=xl/sharedStrings.xml><?xml version="1.0" encoding="utf-8"?>
<sst xmlns="http://schemas.openxmlformats.org/spreadsheetml/2006/main" count="223" uniqueCount="152">
  <si>
    <t>姓名</t>
  </si>
  <si>
    <t>性别</t>
  </si>
  <si>
    <t>岗位编码</t>
  </si>
  <si>
    <t>准考证号</t>
  </si>
  <si>
    <t>女</t>
  </si>
  <si>
    <t>男</t>
  </si>
  <si>
    <t>黄霖菂</t>
  </si>
  <si>
    <t>蒋强</t>
  </si>
  <si>
    <t>甘杰</t>
  </si>
  <si>
    <t>康晓佩</t>
  </si>
  <si>
    <t>倪雨桐</t>
  </si>
  <si>
    <t>彭恋茹</t>
  </si>
  <si>
    <t>黄雅凡</t>
  </si>
  <si>
    <t>刘晓琴</t>
  </si>
  <si>
    <t>张琼丹</t>
  </si>
  <si>
    <t>李良</t>
  </si>
  <si>
    <t>高宇路</t>
  </si>
  <si>
    <t>谭安静</t>
  </si>
  <si>
    <t>徐焕雨</t>
  </si>
  <si>
    <t>王城迁</t>
  </si>
  <si>
    <t>刘旭</t>
  </si>
  <si>
    <t>向壮壮</t>
  </si>
  <si>
    <t>龙宇</t>
  </si>
  <si>
    <t>龚进</t>
  </si>
  <si>
    <t>徐明珠</t>
  </si>
  <si>
    <t>曾圆圆</t>
  </si>
  <si>
    <t>欧国华</t>
  </si>
  <si>
    <t>罗根</t>
  </si>
  <si>
    <t>廖瑞佳</t>
  </si>
  <si>
    <t>高思</t>
  </si>
  <si>
    <t>黄敏</t>
  </si>
  <si>
    <t>曲木古正</t>
  </si>
  <si>
    <t>王雅蕾</t>
  </si>
  <si>
    <t>朱鹏</t>
  </si>
  <si>
    <t>李文智</t>
  </si>
  <si>
    <t>雍和</t>
  </si>
  <si>
    <t>汪耀</t>
  </si>
  <si>
    <t>凌颖</t>
  </si>
  <si>
    <t>张平林</t>
  </si>
  <si>
    <t>杨悦</t>
  </si>
  <si>
    <t>张早阳</t>
  </si>
  <si>
    <t>序号</t>
  </si>
  <si>
    <t>报考职位</t>
  </si>
  <si>
    <t>朱斌</t>
  </si>
  <si>
    <t>康琳琦</t>
  </si>
  <si>
    <t>备注</t>
  </si>
  <si>
    <t>笔试成绩</t>
  </si>
  <si>
    <t>笔试折合成绩</t>
  </si>
  <si>
    <t>面试成绩</t>
  </si>
  <si>
    <t>面试折合成绩</t>
  </si>
  <si>
    <t>总成绩</t>
  </si>
  <si>
    <t>雅安市雨城区中医医院</t>
  </si>
  <si>
    <t>20031001</t>
  </si>
  <si>
    <t>2006140020412</t>
  </si>
  <si>
    <t>2006140020503</t>
  </si>
  <si>
    <t>2006140020517</t>
  </si>
  <si>
    <t>雅安市雨城区中医医院</t>
  </si>
  <si>
    <t>20031001</t>
  </si>
  <si>
    <t>2006140020528</t>
  </si>
  <si>
    <t>郭金典</t>
  </si>
  <si>
    <t>男</t>
  </si>
  <si>
    <t>2006140020515</t>
  </si>
  <si>
    <t>中共雅安市雨城区委组织部党员教育中心</t>
  </si>
  <si>
    <t>20031002</t>
  </si>
  <si>
    <t>2006140020611</t>
  </si>
  <si>
    <t>雅安市雨城区干部人事档案管理服务中心</t>
  </si>
  <si>
    <t>20031003</t>
  </si>
  <si>
    <t>2006140021310</t>
  </si>
  <si>
    <t>雅安市雨城区网络舆情中心</t>
  </si>
  <si>
    <t>20031004</t>
  </si>
  <si>
    <t>2006140021719</t>
  </si>
  <si>
    <t>雅安市雨城区网络舆情中心</t>
  </si>
  <si>
    <t>20031004</t>
  </si>
  <si>
    <t>2006140021511</t>
  </si>
  <si>
    <t>中共雅安市雨城区委党外代表人士和新的社会阶层人士联络服务中心</t>
  </si>
  <si>
    <t>20031005</t>
  </si>
  <si>
    <t>2006140022104</t>
  </si>
  <si>
    <t>2006140022020</t>
  </si>
  <si>
    <t>雅安市雨城区现场踏勘服务中心</t>
  </si>
  <si>
    <t>20031006</t>
  </si>
  <si>
    <t>2006140022208</t>
  </si>
  <si>
    <t>雅安市雨城区现场踏勘服务中心</t>
  </si>
  <si>
    <t>20031006</t>
  </si>
  <si>
    <t>2006140022128</t>
  </si>
  <si>
    <t>雅安市雨城区现场踏勘服务中心</t>
  </si>
  <si>
    <t>20031006</t>
  </si>
  <si>
    <t>2006140022207</t>
  </si>
  <si>
    <t>雅安市雨城区环境卫生管理处</t>
  </si>
  <si>
    <t>20031007</t>
  </si>
  <si>
    <t>2006140022307</t>
  </si>
  <si>
    <t>2006140022302</t>
  </si>
  <si>
    <t>雅安市雨城区环境卫生管理处</t>
  </si>
  <si>
    <t>20031007</t>
  </si>
  <si>
    <t>2006140022222</t>
  </si>
  <si>
    <t xml:space="preserve">陈志霞 </t>
  </si>
  <si>
    <t>女</t>
  </si>
  <si>
    <t>雅安市雨城区人民检察院检务保障中心</t>
  </si>
  <si>
    <t>20031008</t>
  </si>
  <si>
    <t>2006140022330</t>
  </si>
  <si>
    <t>雅安市雨城区民营经济指导服务中心</t>
  </si>
  <si>
    <t>20031009</t>
  </si>
  <si>
    <t>2006140022419</t>
  </si>
  <si>
    <t>雅安市雨城区农业技术推广中心</t>
  </si>
  <si>
    <t>20031010</t>
  </si>
  <si>
    <t>2006140022505</t>
  </si>
  <si>
    <t>雅安市雨城区农业技术推广中心</t>
  </si>
  <si>
    <t>20031010</t>
  </si>
  <si>
    <t>2006140022508</t>
  </si>
  <si>
    <t>雅安市雨城区农业技术推广中心</t>
  </si>
  <si>
    <t>20031010</t>
  </si>
  <si>
    <t>2006140022503</t>
  </si>
  <si>
    <t>雅安市雨城区法律援助中心</t>
  </si>
  <si>
    <t>20031011</t>
  </si>
  <si>
    <t>2006140022511</t>
  </si>
  <si>
    <t>2006140022530</t>
  </si>
  <si>
    <t>雅安市雨城区退役军人服务中心</t>
  </si>
  <si>
    <t>20031012</t>
  </si>
  <si>
    <t>2006140022612</t>
  </si>
  <si>
    <t>2006140022614</t>
  </si>
  <si>
    <t>20031013</t>
  </si>
  <si>
    <t>2006140022808</t>
  </si>
  <si>
    <t>雅安市雨城区退役军人服务中心</t>
  </si>
  <si>
    <t>20031013</t>
  </si>
  <si>
    <t>2006140022708</t>
  </si>
  <si>
    <t>雅安市雨城区建设工程质量安全监督站</t>
  </si>
  <si>
    <t>20031014</t>
  </si>
  <si>
    <t>2006140022828</t>
  </si>
  <si>
    <t>雅安市雨城区建设工程质量安全监督站</t>
  </si>
  <si>
    <t>20031014</t>
  </si>
  <si>
    <t>2006140022816</t>
  </si>
  <si>
    <t>雅安市雨城区园区服务中心</t>
  </si>
  <si>
    <t>20031015</t>
  </si>
  <si>
    <t>2006140023103</t>
  </si>
  <si>
    <t>雅安市雨城区自然资源和规划管理所</t>
  </si>
  <si>
    <t>20031016</t>
  </si>
  <si>
    <t>2006140023209</t>
  </si>
  <si>
    <t>2006140023115</t>
  </si>
  <si>
    <t>2006140023219</t>
  </si>
  <si>
    <t>雅安市雨城区自然资源和规划管理所</t>
  </si>
  <si>
    <t>20031016</t>
  </si>
  <si>
    <t>2006140023224</t>
  </si>
  <si>
    <t>雅安市雨城区劳动人事争议仲裁院</t>
  </si>
  <si>
    <t>20031017</t>
  </si>
  <si>
    <t>2006140023308</t>
  </si>
  <si>
    <t>2006140023323</t>
  </si>
  <si>
    <t>雅安市雨城区劳动人事争议仲裁院</t>
  </si>
  <si>
    <t>20031017</t>
  </si>
  <si>
    <t>2006140023430</t>
  </si>
  <si>
    <t>2006140022706</t>
  </si>
  <si>
    <t>排名</t>
  </si>
  <si>
    <t>进入体检</t>
  </si>
  <si>
    <t>雅安市雨城区2020年上半年公开考试招聘综合类事业单位工作人员总成绩、排名及进入体检人员名单</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</si>
</sst>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0.00_ "/>
    <numFmt numFmtId="183" formatCode="0.000_ "/>
    <numFmt numFmtId="184" formatCode="0_);[Red]\(0\)"/>
  </numFmts>
  <fonts count="45">
    <font>
      <sz val="10"/>
      <name val="Arial"/>
      <family val="2"/>
    </font>
    <font>
      <b/>
      <sz val="10"/>
      <name val="Arial"/>
      <family val="2"/>
    </font>
    <font>
      <i/>
      <sz val="10"/>
      <name val="Arial"/>
      <family val="2"/>
    </font>
    <font>
      <b/>
      <i/>
      <sz val="10"/>
      <name val="Arial"/>
      <family val="2"/>
    </font>
    <font>
      <sz val="9"/>
      <name val="宋体"/>
      <family val="0"/>
    </font>
    <font>
      <sz val="12"/>
      <name val="宋体"/>
      <family val="0"/>
    </font>
    <font>
      <sz val="12"/>
      <name val="Arial"/>
      <family val="2"/>
    </font>
    <font>
      <sz val="12"/>
      <name val="仿宋_GB2312"/>
      <family val="3"/>
    </font>
    <font>
      <sz val="20"/>
      <name val="方正小标宋简体"/>
      <family val="0"/>
    </font>
    <font>
      <b/>
      <sz val="14"/>
      <name val="楷体_GB2312"/>
      <family val="3"/>
    </font>
    <font>
      <sz val="14"/>
      <name val="楷体_GB2312"/>
      <family val="3"/>
    </font>
    <font>
      <sz val="12"/>
      <name val="Arial Unicode MS"/>
      <family val="2"/>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diagonalUp="1">
      <left style="thin"/>
      <right style="thin"/>
      <top style="thin"/>
      <bottom style="thin"/>
      <diagonal style="thin"/>
    </border>
    <border>
      <left>
        <color indexed="63"/>
      </left>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5" fillId="0" borderId="0">
      <alignment vertical="center"/>
      <protection/>
    </xf>
    <xf numFmtId="0" fontId="28"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35" fillId="21" borderId="0" applyNumberFormat="0" applyBorder="0" applyAlignment="0" applyProtection="0"/>
    <xf numFmtId="0" fontId="36" fillId="0" borderId="4" applyNumberFormat="0" applyFill="0" applyAlignment="0" applyProtection="0"/>
    <xf numFmtId="181" fontId="0" fillId="0" borderId="0" applyNumberFormat="0" applyFill="0" applyBorder="0" applyAlignment="0" applyProtection="0"/>
    <xf numFmtId="180" fontId="0" fillId="0" borderId="0" applyNumberForma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21">
    <xf numFmtId="0" fontId="0" fillId="0" borderId="0" xfId="0" applyAlignment="1">
      <alignment/>
    </xf>
    <xf numFmtId="0" fontId="6" fillId="33" borderId="0" xfId="0" applyFont="1" applyFill="1" applyAlignment="1">
      <alignment/>
    </xf>
    <xf numFmtId="0" fontId="7" fillId="33" borderId="10" xfId="0" applyFont="1" applyFill="1" applyBorder="1" applyAlignment="1">
      <alignment horizontal="center" vertical="center" wrapText="1"/>
    </xf>
    <xf numFmtId="0" fontId="7" fillId="33" borderId="0" xfId="0" applyFont="1" applyFill="1" applyAlignment="1">
      <alignment horizontal="center"/>
    </xf>
    <xf numFmtId="0" fontId="6" fillId="33" borderId="0" xfId="0" applyFont="1" applyFill="1" applyAlignment="1">
      <alignment horizontal="center"/>
    </xf>
    <xf numFmtId="183" fontId="6" fillId="33" borderId="10" xfId="0" applyNumberFormat="1" applyFont="1" applyFill="1" applyBorder="1" applyAlignment="1">
      <alignment horizontal="center" vertical="center" wrapText="1"/>
    </xf>
    <xf numFmtId="184" fontId="7" fillId="33" borderId="10" xfId="0" applyNumberFormat="1" applyFont="1" applyFill="1" applyBorder="1" applyAlignment="1">
      <alignment horizontal="center" vertical="center" wrapText="1"/>
    </xf>
    <xf numFmtId="184" fontId="7" fillId="33" borderId="0" xfId="0" applyNumberFormat="1" applyFont="1" applyFill="1" applyAlignment="1">
      <alignment horizontal="center"/>
    </xf>
    <xf numFmtId="183" fontId="5"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184" fontId="9" fillId="33" borderId="10" xfId="0" applyNumberFormat="1" applyFont="1" applyFill="1" applyBorder="1" applyAlignment="1">
      <alignment horizontal="center" vertical="center" wrapText="1"/>
    </xf>
    <xf numFmtId="0" fontId="10" fillId="33" borderId="0" xfId="0" applyFont="1" applyFill="1" applyAlignment="1">
      <alignment/>
    </xf>
    <xf numFmtId="183" fontId="11" fillId="33" borderId="10" xfId="0" applyNumberFormat="1" applyFont="1" applyFill="1" applyBorder="1" applyAlignment="1">
      <alignment horizontal="center" vertical="center" wrapText="1"/>
    </xf>
    <xf numFmtId="183" fontId="11" fillId="33" borderId="11" xfId="0" applyNumberFormat="1" applyFont="1" applyFill="1" applyBorder="1" applyAlignment="1">
      <alignment horizontal="center" vertical="center" wrapText="1"/>
    </xf>
    <xf numFmtId="0" fontId="7" fillId="33" borderId="10" xfId="43" applyFont="1" applyFill="1" applyBorder="1" applyAlignment="1">
      <alignment horizontal="center" vertical="center" wrapText="1"/>
      <protection/>
    </xf>
    <xf numFmtId="0" fontId="7" fillId="33" borderId="10" xfId="41" applyFont="1" applyFill="1" applyBorder="1" applyAlignment="1">
      <alignment horizontal="center" vertical="center" wrapText="1"/>
      <protection/>
    </xf>
    <xf numFmtId="0" fontId="7" fillId="33" borderId="10" xfId="42" applyFont="1" applyFill="1" applyBorder="1" applyAlignment="1" applyProtection="1">
      <alignment horizontal="center" vertical="center" wrapText="1"/>
      <protection/>
    </xf>
    <xf numFmtId="0" fontId="7" fillId="33" borderId="10" xfId="44" applyFont="1" applyFill="1" applyBorder="1" applyAlignment="1">
      <alignment horizontal="center" vertical="center" wrapText="1"/>
      <protection/>
    </xf>
    <xf numFmtId="0" fontId="7" fillId="33" borderId="10" xfId="45" applyFont="1" applyFill="1" applyBorder="1" applyAlignment="1">
      <alignment horizontal="center" vertical="center" wrapText="1"/>
      <protection/>
    </xf>
    <xf numFmtId="0" fontId="7" fillId="33" borderId="10" xfId="40" applyFont="1" applyFill="1" applyBorder="1" applyAlignment="1">
      <alignment horizontal="center" vertical="center" wrapText="1"/>
      <protection/>
    </xf>
    <xf numFmtId="0" fontId="8" fillId="33" borderId="12"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2" xfId="40"/>
    <cellStyle name="常规 12" xfId="41"/>
    <cellStyle name="常规 2" xfId="42"/>
    <cellStyle name="常规 3 2" xfId="43"/>
    <cellStyle name="常规 7 2" xfId="44"/>
    <cellStyle name="常规 8 2"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tabSelected="1" zoomScale="55" zoomScaleNormal="55" zoomScalePageLayoutView="0" workbookViewId="0" topLeftCell="A1">
      <selection activeCell="S14" sqref="S14"/>
    </sheetView>
  </sheetViews>
  <sheetFormatPr defaultColWidth="9.140625" defaultRowHeight="12.75"/>
  <cols>
    <col min="1" max="1" width="5.7109375" style="1" customWidth="1"/>
    <col min="2" max="2" width="9.421875" style="3" customWidth="1"/>
    <col min="3" max="3" width="8.7109375" style="3" customWidth="1"/>
    <col min="4" max="4" width="42.28125" style="3" customWidth="1"/>
    <col min="5" max="5" width="15.57421875" style="4" customWidth="1"/>
    <col min="6" max="6" width="21.7109375" style="4" customWidth="1"/>
    <col min="7" max="7" width="13.421875" style="3" customWidth="1"/>
    <col min="8" max="8" width="13.7109375" style="3" customWidth="1"/>
    <col min="9" max="9" width="13.28125" style="3" customWidth="1"/>
    <col min="10" max="10" width="13.7109375" style="3" customWidth="1"/>
    <col min="11" max="11" width="14.8515625" style="3" customWidth="1"/>
    <col min="12" max="12" width="12.7109375" style="7" customWidth="1"/>
    <col min="13" max="13" width="17.28125" style="1" customWidth="1"/>
    <col min="14" max="16384" width="9.140625" style="1" customWidth="1"/>
  </cols>
  <sheetData>
    <row r="1" spans="1:13" ht="43.5" customHeight="1">
      <c r="A1" s="20" t="s">
        <v>151</v>
      </c>
      <c r="B1" s="20"/>
      <c r="C1" s="20"/>
      <c r="D1" s="20"/>
      <c r="E1" s="20"/>
      <c r="F1" s="20"/>
      <c r="G1" s="20"/>
      <c r="H1" s="20"/>
      <c r="I1" s="20"/>
      <c r="J1" s="20"/>
      <c r="K1" s="20"/>
      <c r="L1" s="20"/>
      <c r="M1" s="20"/>
    </row>
    <row r="2" spans="1:13" s="11" customFormat="1" ht="45.75" customHeight="1">
      <c r="A2" s="9" t="s">
        <v>41</v>
      </c>
      <c r="B2" s="9" t="s">
        <v>0</v>
      </c>
      <c r="C2" s="9" t="s">
        <v>1</v>
      </c>
      <c r="D2" s="9" t="s">
        <v>42</v>
      </c>
      <c r="E2" s="9" t="s">
        <v>2</v>
      </c>
      <c r="F2" s="9" t="s">
        <v>3</v>
      </c>
      <c r="G2" s="9" t="s">
        <v>46</v>
      </c>
      <c r="H2" s="9" t="s">
        <v>47</v>
      </c>
      <c r="I2" s="9" t="s">
        <v>48</v>
      </c>
      <c r="J2" s="9" t="s">
        <v>49</v>
      </c>
      <c r="K2" s="9" t="s">
        <v>50</v>
      </c>
      <c r="L2" s="10" t="s">
        <v>149</v>
      </c>
      <c r="M2" s="9" t="s">
        <v>45</v>
      </c>
    </row>
    <row r="3" spans="1:13" ht="34.5" customHeight="1">
      <c r="A3" s="2">
        <v>1</v>
      </c>
      <c r="B3" s="2" t="s">
        <v>6</v>
      </c>
      <c r="C3" s="2" t="s">
        <v>4</v>
      </c>
      <c r="D3" s="14" t="s">
        <v>51</v>
      </c>
      <c r="E3" s="15" t="s">
        <v>52</v>
      </c>
      <c r="F3" s="15" t="s">
        <v>53</v>
      </c>
      <c r="G3" s="12">
        <v>85.535</v>
      </c>
      <c r="H3" s="12">
        <f aca="true" t="shared" si="0" ref="H3:H41">G3*0.6</f>
        <v>51.321</v>
      </c>
      <c r="I3" s="12">
        <v>82.2</v>
      </c>
      <c r="J3" s="12">
        <f>I3*0.4</f>
        <v>32.88</v>
      </c>
      <c r="K3" s="12">
        <f>H3+J3</f>
        <v>84.201</v>
      </c>
      <c r="L3" s="6">
        <v>1</v>
      </c>
      <c r="M3" s="8" t="s">
        <v>150</v>
      </c>
    </row>
    <row r="4" spans="1:13" ht="34.5" customHeight="1">
      <c r="A4" s="2">
        <v>4</v>
      </c>
      <c r="B4" s="2" t="s">
        <v>9</v>
      </c>
      <c r="C4" s="2" t="s">
        <v>4</v>
      </c>
      <c r="D4" s="14" t="s">
        <v>56</v>
      </c>
      <c r="E4" s="15" t="s">
        <v>57</v>
      </c>
      <c r="F4" s="15" t="s">
        <v>58</v>
      </c>
      <c r="G4" s="12">
        <v>81.885</v>
      </c>
      <c r="H4" s="12">
        <f t="shared" si="0"/>
        <v>49.131</v>
      </c>
      <c r="I4" s="12">
        <v>81.8</v>
      </c>
      <c r="J4" s="12">
        <f>I4*0.4</f>
        <v>32.72</v>
      </c>
      <c r="K4" s="12">
        <f>H4+J4</f>
        <v>81.851</v>
      </c>
      <c r="L4" s="6">
        <v>2</v>
      </c>
      <c r="M4" s="8" t="s">
        <v>150</v>
      </c>
    </row>
    <row r="5" spans="1:13" ht="34.5" customHeight="1">
      <c r="A5" s="2">
        <v>2</v>
      </c>
      <c r="B5" s="2" t="s">
        <v>7</v>
      </c>
      <c r="C5" s="2" t="s">
        <v>5</v>
      </c>
      <c r="D5" s="14" t="s">
        <v>51</v>
      </c>
      <c r="E5" s="15" t="s">
        <v>52</v>
      </c>
      <c r="F5" s="15" t="s">
        <v>54</v>
      </c>
      <c r="G5" s="12">
        <v>83.44</v>
      </c>
      <c r="H5" s="12">
        <f t="shared" si="0"/>
        <v>50.064</v>
      </c>
      <c r="I5" s="12">
        <v>79.2</v>
      </c>
      <c r="J5" s="12">
        <f>I5*0.4</f>
        <v>31.680000000000003</v>
      </c>
      <c r="K5" s="12">
        <f>H5+J5</f>
        <v>81.744</v>
      </c>
      <c r="L5" s="6">
        <v>3</v>
      </c>
      <c r="M5" s="5"/>
    </row>
    <row r="6" spans="1:13" ht="34.5" customHeight="1">
      <c r="A6" s="2">
        <v>3</v>
      </c>
      <c r="B6" s="2" t="s">
        <v>8</v>
      </c>
      <c r="C6" s="2" t="s">
        <v>5</v>
      </c>
      <c r="D6" s="14" t="s">
        <v>51</v>
      </c>
      <c r="E6" s="15" t="s">
        <v>52</v>
      </c>
      <c r="F6" s="15" t="s">
        <v>55</v>
      </c>
      <c r="G6" s="12">
        <v>82.44</v>
      </c>
      <c r="H6" s="12">
        <f t="shared" si="0"/>
        <v>49.464</v>
      </c>
      <c r="I6" s="13"/>
      <c r="J6" s="12"/>
      <c r="K6" s="12"/>
      <c r="L6" s="6"/>
      <c r="M6" s="5"/>
    </row>
    <row r="7" spans="1:13" ht="34.5" customHeight="1">
      <c r="A7" s="2">
        <v>5</v>
      </c>
      <c r="B7" s="14" t="s">
        <v>59</v>
      </c>
      <c r="C7" s="14" t="s">
        <v>60</v>
      </c>
      <c r="D7" s="14" t="s">
        <v>56</v>
      </c>
      <c r="E7" s="15" t="s">
        <v>57</v>
      </c>
      <c r="F7" s="15" t="s">
        <v>61</v>
      </c>
      <c r="G7" s="12">
        <v>81.79</v>
      </c>
      <c r="H7" s="12">
        <f t="shared" si="0"/>
        <v>49.074000000000005</v>
      </c>
      <c r="I7" s="13"/>
      <c r="J7" s="12"/>
      <c r="K7" s="12"/>
      <c r="L7" s="6"/>
      <c r="M7" s="5"/>
    </row>
    <row r="8" spans="1:13" ht="34.5" customHeight="1">
      <c r="A8" s="2">
        <v>6</v>
      </c>
      <c r="B8" s="2" t="s">
        <v>10</v>
      </c>
      <c r="C8" s="2" t="s">
        <v>4</v>
      </c>
      <c r="D8" s="14" t="s">
        <v>62</v>
      </c>
      <c r="E8" s="15" t="s">
        <v>63</v>
      </c>
      <c r="F8" s="15" t="s">
        <v>64</v>
      </c>
      <c r="G8" s="12">
        <v>78.83</v>
      </c>
      <c r="H8" s="12">
        <f t="shared" si="0"/>
        <v>47.297999999999995</v>
      </c>
      <c r="I8" s="13"/>
      <c r="J8" s="12"/>
      <c r="K8" s="12"/>
      <c r="L8" s="6"/>
      <c r="M8" s="5"/>
    </row>
    <row r="9" spans="1:13" ht="34.5" customHeight="1">
      <c r="A9" s="2">
        <v>7</v>
      </c>
      <c r="B9" s="2" t="s">
        <v>11</v>
      </c>
      <c r="C9" s="2" t="s">
        <v>4</v>
      </c>
      <c r="D9" s="14" t="s">
        <v>65</v>
      </c>
      <c r="E9" s="15" t="s">
        <v>66</v>
      </c>
      <c r="F9" s="15" t="s">
        <v>67</v>
      </c>
      <c r="G9" s="12">
        <v>88.045</v>
      </c>
      <c r="H9" s="12">
        <f t="shared" si="0"/>
        <v>52.827</v>
      </c>
      <c r="I9" s="12">
        <v>71.8</v>
      </c>
      <c r="J9" s="12">
        <f>I9*0.4</f>
        <v>28.72</v>
      </c>
      <c r="K9" s="12">
        <f>H9+J9</f>
        <v>81.547</v>
      </c>
      <c r="L9" s="6">
        <v>1</v>
      </c>
      <c r="M9" s="8"/>
    </row>
    <row r="10" spans="1:13" ht="34.5" customHeight="1">
      <c r="A10" s="2">
        <v>8</v>
      </c>
      <c r="B10" s="2" t="s">
        <v>12</v>
      </c>
      <c r="C10" s="2" t="s">
        <v>4</v>
      </c>
      <c r="D10" s="15" t="s">
        <v>68</v>
      </c>
      <c r="E10" s="15" t="s">
        <v>69</v>
      </c>
      <c r="F10" s="15" t="s">
        <v>70</v>
      </c>
      <c r="G10" s="12">
        <v>82.595</v>
      </c>
      <c r="H10" s="12">
        <f t="shared" si="0"/>
        <v>49.556999999999995</v>
      </c>
      <c r="I10" s="12">
        <v>82.3</v>
      </c>
      <c r="J10" s="12">
        <f>I10*0.4</f>
        <v>32.92</v>
      </c>
      <c r="K10" s="12">
        <f>H10+J10</f>
        <v>82.477</v>
      </c>
      <c r="L10" s="6">
        <v>1</v>
      </c>
      <c r="M10" s="8" t="s">
        <v>150</v>
      </c>
    </row>
    <row r="11" spans="1:13" ht="34.5" customHeight="1">
      <c r="A11" s="2">
        <v>9</v>
      </c>
      <c r="B11" s="2" t="s">
        <v>13</v>
      </c>
      <c r="C11" s="2" t="s">
        <v>4</v>
      </c>
      <c r="D11" s="15" t="s">
        <v>71</v>
      </c>
      <c r="E11" s="15" t="s">
        <v>72</v>
      </c>
      <c r="F11" s="15" t="s">
        <v>73</v>
      </c>
      <c r="G11" s="12">
        <v>79.995</v>
      </c>
      <c r="H11" s="12">
        <f t="shared" si="0"/>
        <v>47.997</v>
      </c>
      <c r="I11" s="13"/>
      <c r="J11" s="12"/>
      <c r="K11" s="12"/>
      <c r="L11" s="6"/>
      <c r="M11" s="5"/>
    </row>
    <row r="12" spans="1:13" ht="34.5" customHeight="1">
      <c r="A12" s="2">
        <v>10</v>
      </c>
      <c r="B12" s="2" t="s">
        <v>14</v>
      </c>
      <c r="C12" s="2" t="s">
        <v>4</v>
      </c>
      <c r="D12" s="15" t="s">
        <v>74</v>
      </c>
      <c r="E12" s="15" t="s">
        <v>75</v>
      </c>
      <c r="F12" s="15" t="s">
        <v>76</v>
      </c>
      <c r="G12" s="12">
        <v>85.64</v>
      </c>
      <c r="H12" s="12">
        <f t="shared" si="0"/>
        <v>51.384</v>
      </c>
      <c r="I12" s="13"/>
      <c r="J12" s="12"/>
      <c r="K12" s="12"/>
      <c r="L12" s="6"/>
      <c r="M12" s="5"/>
    </row>
    <row r="13" spans="1:13" ht="34.5" customHeight="1">
      <c r="A13" s="2">
        <v>11</v>
      </c>
      <c r="B13" s="2" t="s">
        <v>15</v>
      </c>
      <c r="C13" s="2" t="s">
        <v>5</v>
      </c>
      <c r="D13" s="15" t="s">
        <v>74</v>
      </c>
      <c r="E13" s="15" t="s">
        <v>75</v>
      </c>
      <c r="F13" s="15" t="s">
        <v>77</v>
      </c>
      <c r="G13" s="12">
        <v>83.1</v>
      </c>
      <c r="H13" s="12">
        <f t="shared" si="0"/>
        <v>49.85999999999999</v>
      </c>
      <c r="I13" s="13"/>
      <c r="J13" s="12"/>
      <c r="K13" s="12"/>
      <c r="L13" s="6"/>
      <c r="M13" s="5"/>
    </row>
    <row r="14" spans="1:13" ht="34.5" customHeight="1">
      <c r="A14" s="2">
        <v>12</v>
      </c>
      <c r="B14" s="2" t="s">
        <v>16</v>
      </c>
      <c r="C14" s="2" t="s">
        <v>5</v>
      </c>
      <c r="D14" s="15" t="s">
        <v>78</v>
      </c>
      <c r="E14" s="15" t="s">
        <v>79</v>
      </c>
      <c r="F14" s="15" t="s">
        <v>80</v>
      </c>
      <c r="G14" s="12">
        <v>87.055</v>
      </c>
      <c r="H14" s="12">
        <f t="shared" si="0"/>
        <v>52.233000000000004</v>
      </c>
      <c r="I14" s="12">
        <v>83.2</v>
      </c>
      <c r="J14" s="12">
        <f>I14*0.4</f>
        <v>33.28</v>
      </c>
      <c r="K14" s="12">
        <f>H14+J14</f>
        <v>85.513</v>
      </c>
      <c r="L14" s="6">
        <v>1</v>
      </c>
      <c r="M14" s="8" t="s">
        <v>150</v>
      </c>
    </row>
    <row r="15" spans="1:13" ht="34.5" customHeight="1">
      <c r="A15" s="2">
        <v>13</v>
      </c>
      <c r="B15" s="2" t="s">
        <v>17</v>
      </c>
      <c r="C15" s="2" t="s">
        <v>4</v>
      </c>
      <c r="D15" s="15" t="s">
        <v>81</v>
      </c>
      <c r="E15" s="15" t="s">
        <v>82</v>
      </c>
      <c r="F15" s="15" t="s">
        <v>83</v>
      </c>
      <c r="G15" s="12">
        <v>84.045</v>
      </c>
      <c r="H15" s="12">
        <f t="shared" si="0"/>
        <v>50.427</v>
      </c>
      <c r="I15" s="13"/>
      <c r="J15" s="12"/>
      <c r="K15" s="12"/>
      <c r="L15" s="6"/>
      <c r="M15" s="5"/>
    </row>
    <row r="16" spans="1:13" ht="34.5" customHeight="1">
      <c r="A16" s="2">
        <v>14</v>
      </c>
      <c r="B16" s="2" t="s">
        <v>18</v>
      </c>
      <c r="C16" s="2" t="s">
        <v>4</v>
      </c>
      <c r="D16" s="15" t="s">
        <v>84</v>
      </c>
      <c r="E16" s="15" t="s">
        <v>85</v>
      </c>
      <c r="F16" s="15" t="s">
        <v>86</v>
      </c>
      <c r="G16" s="12">
        <v>79.805</v>
      </c>
      <c r="H16" s="12">
        <f t="shared" si="0"/>
        <v>47.883</v>
      </c>
      <c r="I16" s="13"/>
      <c r="J16" s="12"/>
      <c r="K16" s="12"/>
      <c r="L16" s="6"/>
      <c r="M16" s="5"/>
    </row>
    <row r="17" spans="1:13" ht="34.5" customHeight="1">
      <c r="A17" s="2">
        <v>15</v>
      </c>
      <c r="B17" s="2" t="s">
        <v>19</v>
      </c>
      <c r="C17" s="2" t="s">
        <v>4</v>
      </c>
      <c r="D17" s="15" t="s">
        <v>87</v>
      </c>
      <c r="E17" s="15" t="s">
        <v>88</v>
      </c>
      <c r="F17" s="15" t="s">
        <v>89</v>
      </c>
      <c r="G17" s="12">
        <v>74.24</v>
      </c>
      <c r="H17" s="12">
        <f t="shared" si="0"/>
        <v>44.544</v>
      </c>
      <c r="I17" s="12">
        <v>81.1</v>
      </c>
      <c r="J17" s="12">
        <f>I17*0.4</f>
        <v>32.44</v>
      </c>
      <c r="K17" s="12">
        <f>H17+J17</f>
        <v>76.984</v>
      </c>
      <c r="L17" s="6">
        <v>1</v>
      </c>
      <c r="M17" s="8" t="s">
        <v>150</v>
      </c>
    </row>
    <row r="18" spans="1:13" ht="34.5" customHeight="1">
      <c r="A18" s="2">
        <v>17</v>
      </c>
      <c r="B18" s="2" t="s">
        <v>21</v>
      </c>
      <c r="C18" s="2" t="s">
        <v>5</v>
      </c>
      <c r="D18" s="15" t="s">
        <v>91</v>
      </c>
      <c r="E18" s="15" t="s">
        <v>92</v>
      </c>
      <c r="F18" s="15" t="s">
        <v>93</v>
      </c>
      <c r="G18" s="12">
        <v>72.44</v>
      </c>
      <c r="H18" s="12">
        <f t="shared" si="0"/>
        <v>43.464</v>
      </c>
      <c r="I18" s="12">
        <v>78.6</v>
      </c>
      <c r="J18" s="12">
        <f>I18*0.4</f>
        <v>31.439999999999998</v>
      </c>
      <c r="K18" s="12">
        <f>H18+J18</f>
        <v>74.904</v>
      </c>
      <c r="L18" s="6">
        <v>2</v>
      </c>
      <c r="M18" s="5"/>
    </row>
    <row r="19" spans="1:13" ht="34.5" customHeight="1">
      <c r="A19" s="2">
        <v>16</v>
      </c>
      <c r="B19" s="2" t="s">
        <v>20</v>
      </c>
      <c r="C19" s="2" t="s">
        <v>4</v>
      </c>
      <c r="D19" s="15" t="s">
        <v>87</v>
      </c>
      <c r="E19" s="15" t="s">
        <v>88</v>
      </c>
      <c r="F19" s="15" t="s">
        <v>90</v>
      </c>
      <c r="G19" s="12">
        <v>72.79</v>
      </c>
      <c r="H19" s="12">
        <f t="shared" si="0"/>
        <v>43.674</v>
      </c>
      <c r="I19" s="13"/>
      <c r="J19" s="12"/>
      <c r="K19" s="12"/>
      <c r="L19" s="6"/>
      <c r="M19" s="5"/>
    </row>
    <row r="20" spans="1:13" ht="34.5" customHeight="1">
      <c r="A20" s="2">
        <v>18</v>
      </c>
      <c r="B20" s="2" t="s">
        <v>94</v>
      </c>
      <c r="C20" s="2" t="s">
        <v>95</v>
      </c>
      <c r="D20" s="15" t="s">
        <v>96</v>
      </c>
      <c r="E20" s="15" t="s">
        <v>97</v>
      </c>
      <c r="F20" s="15" t="s">
        <v>98</v>
      </c>
      <c r="G20" s="12">
        <v>80.115</v>
      </c>
      <c r="H20" s="12">
        <f t="shared" si="0"/>
        <v>48.068999999999996</v>
      </c>
      <c r="I20" s="12">
        <v>81.6</v>
      </c>
      <c r="J20" s="12">
        <f>I20*0.4</f>
        <v>32.64</v>
      </c>
      <c r="K20" s="12">
        <f>H20+J20</f>
        <v>80.709</v>
      </c>
      <c r="L20" s="6">
        <v>1</v>
      </c>
      <c r="M20" s="8" t="s">
        <v>150</v>
      </c>
    </row>
    <row r="21" spans="1:13" ht="34.5" customHeight="1">
      <c r="A21" s="2">
        <v>19</v>
      </c>
      <c r="B21" s="2" t="s">
        <v>22</v>
      </c>
      <c r="C21" s="2" t="s">
        <v>4</v>
      </c>
      <c r="D21" s="15" t="s">
        <v>99</v>
      </c>
      <c r="E21" s="15" t="s">
        <v>100</v>
      </c>
      <c r="F21" s="15" t="s">
        <v>101</v>
      </c>
      <c r="G21" s="12">
        <v>81.91</v>
      </c>
      <c r="H21" s="12">
        <f t="shared" si="0"/>
        <v>49.145999999999994</v>
      </c>
      <c r="I21" s="13"/>
      <c r="J21" s="12"/>
      <c r="K21" s="12"/>
      <c r="L21" s="6"/>
      <c r="M21" s="5"/>
    </row>
    <row r="22" spans="1:13" ht="34.5" customHeight="1">
      <c r="A22" s="2">
        <v>20</v>
      </c>
      <c r="B22" s="2" t="s">
        <v>23</v>
      </c>
      <c r="C22" s="2" t="s">
        <v>5</v>
      </c>
      <c r="D22" s="16" t="s">
        <v>102</v>
      </c>
      <c r="E22" s="15" t="s">
        <v>103</v>
      </c>
      <c r="F22" s="15" t="s">
        <v>104</v>
      </c>
      <c r="G22" s="12">
        <v>82.825</v>
      </c>
      <c r="H22" s="12">
        <f t="shared" si="0"/>
        <v>49.695</v>
      </c>
      <c r="I22" s="12">
        <v>83.6</v>
      </c>
      <c r="J22" s="12">
        <f>I22*0.4</f>
        <v>33.44</v>
      </c>
      <c r="K22" s="12">
        <f>H22+J22</f>
        <v>83.13499999999999</v>
      </c>
      <c r="L22" s="6">
        <v>1</v>
      </c>
      <c r="M22" s="8" t="s">
        <v>150</v>
      </c>
    </row>
    <row r="23" spans="1:13" ht="34.5" customHeight="1">
      <c r="A23" s="2">
        <v>21</v>
      </c>
      <c r="B23" s="2" t="s">
        <v>24</v>
      </c>
      <c r="C23" s="2" t="s">
        <v>4</v>
      </c>
      <c r="D23" s="16" t="s">
        <v>105</v>
      </c>
      <c r="E23" s="15" t="s">
        <v>106</v>
      </c>
      <c r="F23" s="15" t="s">
        <v>107</v>
      </c>
      <c r="G23" s="12">
        <v>81.03</v>
      </c>
      <c r="H23" s="12">
        <f t="shared" si="0"/>
        <v>48.618</v>
      </c>
      <c r="I23" s="12">
        <v>80.2</v>
      </c>
      <c r="J23" s="12">
        <f>I23*0.4</f>
        <v>32.080000000000005</v>
      </c>
      <c r="K23" s="12">
        <f>H23+J23</f>
        <v>80.69800000000001</v>
      </c>
      <c r="L23" s="6">
        <v>2</v>
      </c>
      <c r="M23" s="5"/>
    </row>
    <row r="24" spans="1:13" ht="34.5" customHeight="1">
      <c r="A24" s="2">
        <v>22</v>
      </c>
      <c r="B24" s="2" t="s">
        <v>25</v>
      </c>
      <c r="C24" s="2" t="s">
        <v>4</v>
      </c>
      <c r="D24" s="16" t="s">
        <v>108</v>
      </c>
      <c r="E24" s="15" t="s">
        <v>109</v>
      </c>
      <c r="F24" s="15" t="s">
        <v>110</v>
      </c>
      <c r="G24" s="12">
        <v>79.81</v>
      </c>
      <c r="H24" s="12">
        <f t="shared" si="0"/>
        <v>47.886</v>
      </c>
      <c r="I24" s="12">
        <v>79.8</v>
      </c>
      <c r="J24" s="12">
        <f>I24*0.4</f>
        <v>31.92</v>
      </c>
      <c r="K24" s="12">
        <f>H24+J24</f>
        <v>79.80600000000001</v>
      </c>
      <c r="L24" s="6">
        <v>3</v>
      </c>
      <c r="M24" s="5"/>
    </row>
    <row r="25" spans="1:13" ht="34.5" customHeight="1">
      <c r="A25" s="2">
        <v>23</v>
      </c>
      <c r="B25" s="2" t="s">
        <v>26</v>
      </c>
      <c r="C25" s="2" t="s">
        <v>4</v>
      </c>
      <c r="D25" s="15" t="s">
        <v>111</v>
      </c>
      <c r="E25" s="15" t="s">
        <v>112</v>
      </c>
      <c r="F25" s="15" t="s">
        <v>113</v>
      </c>
      <c r="G25" s="12">
        <v>82.82</v>
      </c>
      <c r="H25" s="12">
        <f t="shared" si="0"/>
        <v>49.69199999999999</v>
      </c>
      <c r="I25" s="12">
        <v>78.2</v>
      </c>
      <c r="J25" s="12">
        <f>I25*0.4</f>
        <v>31.28</v>
      </c>
      <c r="K25" s="12">
        <f>H25+J25</f>
        <v>80.972</v>
      </c>
      <c r="L25" s="6">
        <v>1</v>
      </c>
      <c r="M25" s="8" t="s">
        <v>150</v>
      </c>
    </row>
    <row r="26" spans="1:13" ht="34.5" customHeight="1">
      <c r="A26" s="2">
        <v>24</v>
      </c>
      <c r="B26" s="2" t="s">
        <v>27</v>
      </c>
      <c r="C26" s="2" t="s">
        <v>5</v>
      </c>
      <c r="D26" s="15" t="s">
        <v>111</v>
      </c>
      <c r="E26" s="15" t="s">
        <v>112</v>
      </c>
      <c r="F26" s="15" t="s">
        <v>114</v>
      </c>
      <c r="G26" s="12">
        <v>79.245</v>
      </c>
      <c r="H26" s="12">
        <f t="shared" si="0"/>
        <v>47.547000000000004</v>
      </c>
      <c r="I26" s="13"/>
      <c r="J26" s="12"/>
      <c r="K26" s="12"/>
      <c r="L26" s="6"/>
      <c r="M26" s="5"/>
    </row>
    <row r="27" spans="1:13" ht="34.5" customHeight="1">
      <c r="A27" s="2">
        <v>25</v>
      </c>
      <c r="B27" s="2" t="s">
        <v>28</v>
      </c>
      <c r="C27" s="2" t="s">
        <v>4</v>
      </c>
      <c r="D27" s="15" t="s">
        <v>115</v>
      </c>
      <c r="E27" s="15" t="s">
        <v>116</v>
      </c>
      <c r="F27" s="15" t="s">
        <v>117</v>
      </c>
      <c r="G27" s="12">
        <v>84.945</v>
      </c>
      <c r="H27" s="12">
        <f t="shared" si="0"/>
        <v>50.96699999999999</v>
      </c>
      <c r="I27" s="12">
        <v>81.6</v>
      </c>
      <c r="J27" s="12">
        <f>I27*0.4</f>
        <v>32.64</v>
      </c>
      <c r="K27" s="12">
        <f>H27+J27</f>
        <v>83.607</v>
      </c>
      <c r="L27" s="6">
        <v>1</v>
      </c>
      <c r="M27" s="8" t="s">
        <v>150</v>
      </c>
    </row>
    <row r="28" spans="1:13" ht="34.5" customHeight="1">
      <c r="A28" s="2">
        <v>26</v>
      </c>
      <c r="B28" s="2" t="s">
        <v>29</v>
      </c>
      <c r="C28" s="2" t="s">
        <v>4</v>
      </c>
      <c r="D28" s="15" t="s">
        <v>115</v>
      </c>
      <c r="E28" s="15" t="s">
        <v>116</v>
      </c>
      <c r="F28" s="15" t="s">
        <v>118</v>
      </c>
      <c r="G28" s="12">
        <v>81.19</v>
      </c>
      <c r="H28" s="12">
        <f t="shared" si="0"/>
        <v>48.714</v>
      </c>
      <c r="I28" s="12">
        <v>79</v>
      </c>
      <c r="J28" s="12">
        <f>I28*0.4</f>
        <v>31.6</v>
      </c>
      <c r="K28" s="12">
        <f>H28+J28</f>
        <v>80.314</v>
      </c>
      <c r="L28" s="6">
        <v>2</v>
      </c>
      <c r="M28" s="5"/>
    </row>
    <row r="29" spans="1:13" ht="34.5" customHeight="1">
      <c r="A29" s="2">
        <v>29</v>
      </c>
      <c r="B29" s="2" t="s">
        <v>32</v>
      </c>
      <c r="C29" s="2" t="s">
        <v>4</v>
      </c>
      <c r="D29" s="15" t="s">
        <v>121</v>
      </c>
      <c r="E29" s="15" t="s">
        <v>122</v>
      </c>
      <c r="F29" s="15" t="s">
        <v>123</v>
      </c>
      <c r="G29" s="12">
        <v>80.65</v>
      </c>
      <c r="H29" s="12">
        <f t="shared" si="0"/>
        <v>48.39</v>
      </c>
      <c r="I29" s="12">
        <v>80.6</v>
      </c>
      <c r="J29" s="12">
        <f>I29*0.4</f>
        <v>32.24</v>
      </c>
      <c r="K29" s="12">
        <f>H29+J29</f>
        <v>80.63</v>
      </c>
      <c r="L29" s="6">
        <v>1</v>
      </c>
      <c r="M29" s="8" t="s">
        <v>150</v>
      </c>
    </row>
    <row r="30" spans="1:13" ht="34.5" customHeight="1">
      <c r="A30" s="2">
        <v>27</v>
      </c>
      <c r="B30" s="2" t="s">
        <v>30</v>
      </c>
      <c r="C30" s="2" t="s">
        <v>5</v>
      </c>
      <c r="D30" s="15" t="s">
        <v>115</v>
      </c>
      <c r="E30" s="15" t="s">
        <v>119</v>
      </c>
      <c r="F30" s="15" t="s">
        <v>120</v>
      </c>
      <c r="G30" s="12">
        <v>81.72</v>
      </c>
      <c r="H30" s="12">
        <f t="shared" si="0"/>
        <v>49.032</v>
      </c>
      <c r="I30" s="12">
        <v>78.5</v>
      </c>
      <c r="J30" s="12">
        <f>I30*0.4</f>
        <v>31.400000000000002</v>
      </c>
      <c r="K30" s="12">
        <f>H30+J30</f>
        <v>80.432</v>
      </c>
      <c r="L30" s="6">
        <v>2</v>
      </c>
      <c r="M30" s="5"/>
    </row>
    <row r="31" spans="1:13" ht="34.5" customHeight="1">
      <c r="A31" s="2">
        <v>28</v>
      </c>
      <c r="B31" s="2" t="s">
        <v>31</v>
      </c>
      <c r="C31" s="2" t="s">
        <v>5</v>
      </c>
      <c r="D31" s="15" t="s">
        <v>115</v>
      </c>
      <c r="E31" s="15" t="s">
        <v>119</v>
      </c>
      <c r="F31" s="15" t="s">
        <v>148</v>
      </c>
      <c r="G31" s="12">
        <v>80.99</v>
      </c>
      <c r="H31" s="12">
        <f t="shared" si="0"/>
        <v>48.593999999999994</v>
      </c>
      <c r="I31" s="13"/>
      <c r="J31" s="12"/>
      <c r="K31" s="12"/>
      <c r="L31" s="6"/>
      <c r="M31" s="5"/>
    </row>
    <row r="32" spans="1:13" ht="34.5" customHeight="1">
      <c r="A32" s="2">
        <v>30</v>
      </c>
      <c r="B32" s="2" t="s">
        <v>33</v>
      </c>
      <c r="C32" s="2" t="s">
        <v>5</v>
      </c>
      <c r="D32" s="17" t="s">
        <v>124</v>
      </c>
      <c r="E32" s="15" t="s">
        <v>125</v>
      </c>
      <c r="F32" s="15" t="s">
        <v>126</v>
      </c>
      <c r="G32" s="12">
        <v>82.49</v>
      </c>
      <c r="H32" s="12">
        <f t="shared" si="0"/>
        <v>49.49399999999999</v>
      </c>
      <c r="I32" s="12">
        <v>78.4</v>
      </c>
      <c r="J32" s="12">
        <f>I32*0.4</f>
        <v>31.360000000000003</v>
      </c>
      <c r="K32" s="12">
        <f>H32+J32</f>
        <v>80.854</v>
      </c>
      <c r="L32" s="6">
        <v>1</v>
      </c>
      <c r="M32" s="8" t="s">
        <v>150</v>
      </c>
    </row>
    <row r="33" spans="1:13" ht="34.5" customHeight="1">
      <c r="A33" s="2">
        <v>31</v>
      </c>
      <c r="B33" s="2" t="s">
        <v>34</v>
      </c>
      <c r="C33" s="2" t="s">
        <v>5</v>
      </c>
      <c r="D33" s="17" t="s">
        <v>127</v>
      </c>
      <c r="E33" s="15" t="s">
        <v>128</v>
      </c>
      <c r="F33" s="15" t="s">
        <v>129</v>
      </c>
      <c r="G33" s="12">
        <v>81.655</v>
      </c>
      <c r="H33" s="12">
        <f t="shared" si="0"/>
        <v>48.993</v>
      </c>
      <c r="I33" s="13"/>
      <c r="J33" s="12"/>
      <c r="K33" s="12"/>
      <c r="L33" s="6"/>
      <c r="M33" s="5"/>
    </row>
    <row r="34" spans="1:13" ht="34.5" customHeight="1">
      <c r="A34" s="2">
        <v>32</v>
      </c>
      <c r="B34" s="2" t="s">
        <v>43</v>
      </c>
      <c r="C34" s="2" t="s">
        <v>5</v>
      </c>
      <c r="D34" s="18" t="s">
        <v>130</v>
      </c>
      <c r="E34" s="15" t="s">
        <v>131</v>
      </c>
      <c r="F34" s="15" t="s">
        <v>132</v>
      </c>
      <c r="G34" s="12">
        <v>74.265</v>
      </c>
      <c r="H34" s="12">
        <f t="shared" si="0"/>
        <v>44.559</v>
      </c>
      <c r="I34" s="12">
        <v>79.2</v>
      </c>
      <c r="J34" s="12">
        <f>I34*0.4</f>
        <v>31.680000000000003</v>
      </c>
      <c r="K34" s="12">
        <f>H34+J34</f>
        <v>76.239</v>
      </c>
      <c r="L34" s="6">
        <v>1</v>
      </c>
      <c r="M34" s="8" t="s">
        <v>150</v>
      </c>
    </row>
    <row r="35" spans="1:13" ht="34.5" customHeight="1">
      <c r="A35" s="2">
        <v>33</v>
      </c>
      <c r="B35" s="2" t="s">
        <v>35</v>
      </c>
      <c r="C35" s="2" t="s">
        <v>5</v>
      </c>
      <c r="D35" s="19" t="s">
        <v>133</v>
      </c>
      <c r="E35" s="15" t="s">
        <v>134</v>
      </c>
      <c r="F35" s="15" t="s">
        <v>135</v>
      </c>
      <c r="G35" s="12">
        <v>85.17</v>
      </c>
      <c r="H35" s="12">
        <f t="shared" si="0"/>
        <v>51.102</v>
      </c>
      <c r="I35" s="12">
        <v>83.4</v>
      </c>
      <c r="J35" s="12">
        <f>I35*0.4</f>
        <v>33.36000000000001</v>
      </c>
      <c r="K35" s="12">
        <f>H35+J35</f>
        <v>84.462</v>
      </c>
      <c r="L35" s="6">
        <v>1</v>
      </c>
      <c r="M35" s="8" t="s">
        <v>150</v>
      </c>
    </row>
    <row r="36" spans="1:13" ht="34.5" customHeight="1">
      <c r="A36" s="2">
        <v>34</v>
      </c>
      <c r="B36" s="2" t="s">
        <v>36</v>
      </c>
      <c r="C36" s="2" t="s">
        <v>5</v>
      </c>
      <c r="D36" s="19" t="s">
        <v>133</v>
      </c>
      <c r="E36" s="15" t="s">
        <v>134</v>
      </c>
      <c r="F36" s="15" t="s">
        <v>136</v>
      </c>
      <c r="G36" s="12">
        <v>83.005</v>
      </c>
      <c r="H36" s="12">
        <f t="shared" si="0"/>
        <v>49.803</v>
      </c>
      <c r="I36" s="12">
        <v>84.5</v>
      </c>
      <c r="J36" s="12">
        <f>I36*0.4</f>
        <v>33.800000000000004</v>
      </c>
      <c r="K36" s="12">
        <f>H36+J36</f>
        <v>83.60300000000001</v>
      </c>
      <c r="L36" s="6">
        <v>2</v>
      </c>
      <c r="M36" s="8" t="s">
        <v>150</v>
      </c>
    </row>
    <row r="37" spans="1:13" ht="34.5" customHeight="1">
      <c r="A37" s="2">
        <v>36</v>
      </c>
      <c r="B37" s="2" t="s">
        <v>44</v>
      </c>
      <c r="C37" s="2" t="s">
        <v>4</v>
      </c>
      <c r="D37" s="19" t="s">
        <v>138</v>
      </c>
      <c r="E37" s="15" t="s">
        <v>139</v>
      </c>
      <c r="F37" s="15" t="s">
        <v>140</v>
      </c>
      <c r="G37" s="12">
        <v>78.93</v>
      </c>
      <c r="H37" s="12">
        <f t="shared" si="0"/>
        <v>47.358000000000004</v>
      </c>
      <c r="I37" s="12">
        <v>78.7</v>
      </c>
      <c r="J37" s="12">
        <f>I37*0.4</f>
        <v>31.480000000000004</v>
      </c>
      <c r="K37" s="12">
        <f>H37+J37</f>
        <v>78.83800000000001</v>
      </c>
      <c r="L37" s="6">
        <v>3</v>
      </c>
      <c r="M37" s="5"/>
    </row>
    <row r="38" spans="1:13" ht="34.5" customHeight="1">
      <c r="A38" s="2">
        <v>35</v>
      </c>
      <c r="B38" s="2" t="s">
        <v>37</v>
      </c>
      <c r="C38" s="2" t="s">
        <v>4</v>
      </c>
      <c r="D38" s="19" t="s">
        <v>133</v>
      </c>
      <c r="E38" s="15" t="s">
        <v>134</v>
      </c>
      <c r="F38" s="15" t="s">
        <v>137</v>
      </c>
      <c r="G38" s="12">
        <v>81.2</v>
      </c>
      <c r="H38" s="12">
        <f t="shared" si="0"/>
        <v>48.72</v>
      </c>
      <c r="I38" s="13"/>
      <c r="J38" s="12"/>
      <c r="K38" s="12"/>
      <c r="L38" s="6"/>
      <c r="M38" s="5"/>
    </row>
    <row r="39" spans="1:13" ht="34.5" customHeight="1">
      <c r="A39" s="2">
        <v>37</v>
      </c>
      <c r="B39" s="2" t="s">
        <v>38</v>
      </c>
      <c r="C39" s="2" t="s">
        <v>5</v>
      </c>
      <c r="D39" s="19" t="s">
        <v>141</v>
      </c>
      <c r="E39" s="15" t="s">
        <v>142</v>
      </c>
      <c r="F39" s="15" t="s">
        <v>143</v>
      </c>
      <c r="G39" s="12">
        <v>85.82</v>
      </c>
      <c r="H39" s="12">
        <f t="shared" si="0"/>
        <v>51.492</v>
      </c>
      <c r="I39" s="13"/>
      <c r="J39" s="12"/>
      <c r="K39" s="12"/>
      <c r="L39" s="6"/>
      <c r="M39" s="5"/>
    </row>
    <row r="40" spans="1:13" ht="34.5" customHeight="1">
      <c r="A40" s="2">
        <v>38</v>
      </c>
      <c r="B40" s="2" t="s">
        <v>39</v>
      </c>
      <c r="C40" s="2" t="s">
        <v>5</v>
      </c>
      <c r="D40" s="19" t="s">
        <v>141</v>
      </c>
      <c r="E40" s="15" t="s">
        <v>142</v>
      </c>
      <c r="F40" s="15" t="s">
        <v>144</v>
      </c>
      <c r="G40" s="12">
        <v>82.855</v>
      </c>
      <c r="H40" s="12">
        <f t="shared" si="0"/>
        <v>49.713</v>
      </c>
      <c r="I40" s="13"/>
      <c r="J40" s="12"/>
      <c r="K40" s="12"/>
      <c r="L40" s="6"/>
      <c r="M40" s="5"/>
    </row>
    <row r="41" spans="1:13" ht="34.5" customHeight="1">
      <c r="A41" s="2">
        <v>39</v>
      </c>
      <c r="B41" s="2" t="s">
        <v>40</v>
      </c>
      <c r="C41" s="2" t="s">
        <v>5</v>
      </c>
      <c r="D41" s="19" t="s">
        <v>145</v>
      </c>
      <c r="E41" s="15" t="s">
        <v>146</v>
      </c>
      <c r="F41" s="15" t="s">
        <v>147</v>
      </c>
      <c r="G41" s="12">
        <v>82.64</v>
      </c>
      <c r="H41" s="12">
        <f t="shared" si="0"/>
        <v>49.583999999999996</v>
      </c>
      <c r="I41" s="13"/>
      <c r="J41" s="12"/>
      <c r="K41" s="12"/>
      <c r="L41" s="6"/>
      <c r="M41" s="5"/>
    </row>
  </sheetData>
  <sheetProtection/>
  <mergeCells count="1">
    <mergeCell ref="A1:M1"/>
  </mergeCells>
  <printOptions horizontalCentered="1"/>
  <pageMargins left="0.5905511811023623" right="0.5905511811023623" top="0.7874015748031497" bottom="0.7874015748031497" header="0.31496062992125984" footer="0.31496062992125984"/>
  <pageSetup horizontalDpi="600" verticalDpi="600" orientation="landscape" paperSize="9" scale="6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2020-07-24T11:21:36Z</cp:lastPrinted>
  <dcterms:created xsi:type="dcterms:W3CDTF">2020-06-29T07:41:25Z</dcterms:created>
  <dcterms:modified xsi:type="dcterms:W3CDTF">2020-07-27T09:18:04Z</dcterms:modified>
  <cp:category/>
  <cp:version/>
  <cp:contentType/>
  <cp:contentStatus/>
</cp:coreProperties>
</file>