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<sst xmlns="http://schemas.openxmlformats.org/spreadsheetml/2006/main" count="427" uniqueCount="159">
  <si>
    <t>序号</t>
  </si>
  <si>
    <t>姓名</t>
  </si>
  <si>
    <t>性别</t>
  </si>
  <si>
    <t>报考单位</t>
  </si>
  <si>
    <t>职位编码</t>
  </si>
  <si>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</si>
  <si>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</si>
  <si>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</si>
  <si>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</si>
  <si>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</si>
  <si>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</si>
  <si>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</si>
  <si>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</si>
  <si>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</si>
  <si>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</si>
  <si>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</si>
  <si>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</si>
  <si>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</si>
  <si>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</si>
  <si>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黄海燕</t>
  </si>
  <si>
    <t>女</t>
  </si>
  <si>
    <t>内江第二职业中学</t>
  </si>
  <si>
    <t>8010101</t>
  </si>
  <si>
    <t>初中语文教师</t>
  </si>
  <si>
    <t>2071809050215</t>
  </si>
  <si>
    <t>教育公共基础知识</t>
  </si>
  <si>
    <t>王语嫣</t>
  </si>
  <si>
    <t>2071809053518</t>
  </si>
  <si>
    <t>马娇娇</t>
  </si>
  <si>
    <t>2071809042717</t>
  </si>
  <si>
    <t>3</t>
  </si>
  <si>
    <t>李金茹</t>
  </si>
  <si>
    <t>2071809011606</t>
  </si>
  <si>
    <t>4</t>
  </si>
  <si>
    <t>周敏</t>
  </si>
  <si>
    <t>2071809032113</t>
  </si>
  <si>
    <t>5</t>
  </si>
  <si>
    <t>温婷</t>
  </si>
  <si>
    <t>2071809040110</t>
  </si>
  <si>
    <t>6</t>
  </si>
  <si>
    <t>苏俊月</t>
  </si>
  <si>
    <t>2071809023029</t>
  </si>
  <si>
    <t>7</t>
  </si>
  <si>
    <t>颜意茹</t>
  </si>
  <si>
    <t>2071809040101</t>
  </si>
  <si>
    <t>8</t>
  </si>
  <si>
    <t>李豪</t>
  </si>
  <si>
    <t>男</t>
  </si>
  <si>
    <t>8010102</t>
  </si>
  <si>
    <t>初中数学教师</t>
  </si>
  <si>
    <t>2071809010606</t>
  </si>
  <si>
    <t>1</t>
  </si>
  <si>
    <t>刘罗慧</t>
  </si>
  <si>
    <t>2071809044821</t>
  </si>
  <si>
    <t>2</t>
  </si>
  <si>
    <t>林烈</t>
  </si>
  <si>
    <t>2071809024016</t>
  </si>
  <si>
    <t>周勇</t>
  </si>
  <si>
    <t>内江铁路中学</t>
  </si>
  <si>
    <t>8010201</t>
  </si>
  <si>
    <t>高中化学教师</t>
  </si>
  <si>
    <t>2071809050214</t>
  </si>
  <si>
    <t>刘浩</t>
  </si>
  <si>
    <t>2071809061210</t>
  </si>
  <si>
    <t>张婧</t>
  </si>
  <si>
    <t>2071809044123</t>
  </si>
  <si>
    <t>刘真</t>
  </si>
  <si>
    <t>2071809053909</t>
  </si>
  <si>
    <t>刘倩</t>
  </si>
  <si>
    <t>2071809033812</t>
  </si>
  <si>
    <t>张瀚丹</t>
  </si>
  <si>
    <t>2071809032108</t>
  </si>
  <si>
    <t>樊贞</t>
  </si>
  <si>
    <t>2071809052808</t>
  </si>
  <si>
    <t>唐雪梅</t>
  </si>
  <si>
    <t>8010202</t>
  </si>
  <si>
    <t>初中信息技术教师</t>
  </si>
  <si>
    <t>2071809042427</t>
  </si>
  <si>
    <t>张小虎</t>
  </si>
  <si>
    <t>2071809031207</t>
  </si>
  <si>
    <t>游佳敏</t>
  </si>
  <si>
    <t>2071809030324</t>
  </si>
  <si>
    <t>孙孝花</t>
  </si>
  <si>
    <t>内江市第七中学</t>
  </si>
  <si>
    <t>8010301</t>
  </si>
  <si>
    <t>高中英语教师</t>
  </si>
  <si>
    <t>2071809020827</t>
  </si>
  <si>
    <t>李璇</t>
  </si>
  <si>
    <t>2071809014104</t>
  </si>
  <si>
    <t>易丽丽</t>
  </si>
  <si>
    <t>2071809032816</t>
  </si>
  <si>
    <t>李红梅</t>
  </si>
  <si>
    <t>2071809024115</t>
  </si>
  <si>
    <t>肖丹</t>
  </si>
  <si>
    <t>2071809012419</t>
  </si>
  <si>
    <t>方英</t>
  </si>
  <si>
    <t>2071809042003</t>
  </si>
  <si>
    <t>熊跃欢</t>
  </si>
  <si>
    <t>2071809060404</t>
  </si>
  <si>
    <t>2071809051423</t>
  </si>
  <si>
    <t>王涵</t>
  </si>
  <si>
    <t>2071809051428</t>
  </si>
  <si>
    <t>9</t>
  </si>
  <si>
    <t>阳金花</t>
  </si>
  <si>
    <t>2071809045212</t>
  </si>
  <si>
    <t>10</t>
  </si>
  <si>
    <t>钟怡</t>
  </si>
  <si>
    <t>2071809061504</t>
  </si>
  <si>
    <t>张萍</t>
  </si>
  <si>
    <t>2071809042405</t>
  </si>
  <si>
    <t>12</t>
  </si>
  <si>
    <t>银家丽</t>
  </si>
  <si>
    <t>2071809041411</t>
  </si>
  <si>
    <t>13</t>
  </si>
  <si>
    <t>张媛</t>
  </si>
  <si>
    <t>2071809052114</t>
  </si>
  <si>
    <t>14</t>
  </si>
  <si>
    <t>谢常聪</t>
  </si>
  <si>
    <t>2071809043811</t>
  </si>
  <si>
    <t>15</t>
  </si>
  <si>
    <t>彭炼</t>
  </si>
  <si>
    <t>2071809034515</t>
  </si>
  <si>
    <t>16</t>
  </si>
  <si>
    <t>贺萍</t>
  </si>
  <si>
    <t>2071809030314</t>
  </si>
  <si>
    <t>17</t>
  </si>
  <si>
    <t>杨悦</t>
  </si>
  <si>
    <t>2071809043906</t>
  </si>
  <si>
    <t>18</t>
  </si>
  <si>
    <t>叶莉霞</t>
  </si>
  <si>
    <t>2071809023027</t>
  </si>
  <si>
    <t>19</t>
  </si>
  <si>
    <t>刘争</t>
  </si>
  <si>
    <t>2071809024203</t>
  </si>
  <si>
    <t>20</t>
  </si>
  <si>
    <t>朱玲</t>
  </si>
  <si>
    <t>8010302</t>
  </si>
  <si>
    <t>高中物理教师</t>
  </si>
  <si>
    <t>2071809034108</t>
  </si>
  <si>
    <t>刘登成</t>
  </si>
  <si>
    <t>2071809023017</t>
  </si>
  <si>
    <t>刘茂涵</t>
  </si>
  <si>
    <t>8010303</t>
  </si>
  <si>
    <t>2071809033814</t>
  </si>
  <si>
    <t>刘玉兰</t>
  </si>
  <si>
    <t>2071809031224</t>
  </si>
  <si>
    <t>徐照洪</t>
  </si>
  <si>
    <t>2071809032014</t>
  </si>
  <si>
    <t>邓雨</t>
  </si>
  <si>
    <t>2071809011929</t>
  </si>
  <si>
    <t>陈勇</t>
  </si>
  <si>
    <t>2071809044801</t>
  </si>
  <si>
    <t>徐武成</t>
  </si>
  <si>
    <t>2071809053409</t>
  </si>
  <si>
    <t>孙婷婷</t>
  </si>
  <si>
    <t>2071809053220</t>
  </si>
  <si>
    <t>黄成杰</t>
  </si>
  <si>
    <t>2071809041716</t>
  </si>
  <si>
    <t>2020年上半年内江市部分市本级学校公开考聘中小学教师笔试总成绩及排名一览表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</si>
</sst>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3">
    <font>
      <sz val="11"/>
      <color theme="1"/>
      <name val="Calibri"/>
      <family val="0"/>
    </font>
    <font>
      <sz val="11"/>
      <color indexed="8"/>
      <name val="宋体"/>
      <family val="0"/>
    </font>
    <font>
      <sz val="9"/>
      <name val="宋体"/>
      <family val="0"/>
    </font>
    <font>
      <sz val="16"/>
      <name val="方正小标宋简体"/>
      <family val="4"/>
    </font>
    <font>
      <sz val="12"/>
      <name val="仿宋_GB2312"/>
      <family val="3"/>
    </font>
    <font>
      <sz val="11"/>
      <name val="宋体"/>
      <family val="0"/>
    </font>
    <font>
      <sz val="11"/>
      <name val="Arial"/>
      <family val="2"/>
    </font>
    <font>
      <sz val="10"/>
      <name val="Arial"/>
      <family val="2"/>
    </font>
    <font>
      <sz val="10"/>
      <name val="微软雅黑"/>
      <family val="2"/>
    </font>
    <font>
      <sz val="10"/>
      <name val="仿宋_GB2312"/>
      <family val="3"/>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7"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0" xfId="0" applyFont="1" applyAlignment="1">
      <alignment vertical="center" wrapText="1"/>
    </xf>
    <xf numFmtId="0" fontId="8" fillId="0" borderId="10" xfId="33" applyFont="1" applyFill="1" applyBorder="1" applyAlignment="1">
      <alignment horizontal="center" vertical="center" wrapText="1"/>
      <protection/>
    </xf>
    <xf numFmtId="0" fontId="8" fillId="33" borderId="10" xfId="33" applyFont="1" applyFill="1" applyBorder="1" applyAlignment="1">
      <alignment horizontal="center" vertical="center" wrapText="1"/>
      <protection/>
    </xf>
    <xf numFmtId="0" fontId="9" fillId="0" borderId="10" xfId="0"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49" fontId="10" fillId="0" borderId="10" xfId="41" applyNumberFormat="1" applyFont="1" applyBorder="1" applyAlignment="1">
      <alignment horizontal="center" vertical="center" wrapText="1"/>
      <protection/>
    </xf>
    <xf numFmtId="0" fontId="10"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5"/>
  <sheetViews>
    <sheetView tabSelected="1" zoomScalePageLayoutView="0" workbookViewId="0" topLeftCell="A1">
      <selection activeCell="A2" sqref="A2"/>
    </sheetView>
  </sheetViews>
  <sheetFormatPr defaultColWidth="9.140625" defaultRowHeight="15"/>
  <cols>
    <col min="1" max="16384" width="9.00390625" style="1" customWidth="1"/>
  </cols>
  <sheetData>
    <row r="1" spans="2:17" ht="21">
      <c r="B1" s="21" t="s">
        <v>158</v>
      </c>
      <c r="C1" s="21"/>
      <c r="D1" s="21"/>
      <c r="E1" s="21"/>
      <c r="F1" s="21"/>
      <c r="G1" s="21"/>
      <c r="H1" s="21"/>
      <c r="I1" s="21"/>
      <c r="J1" s="21"/>
      <c r="K1" s="21"/>
      <c r="L1" s="21"/>
      <c r="M1" s="21"/>
      <c r="N1" s="21"/>
      <c r="O1" s="21"/>
      <c r="P1" s="21"/>
      <c r="Q1" s="21"/>
    </row>
    <row r="2" spans="1:17" ht="14.25">
      <c r="A2" s="2"/>
      <c r="B2" s="22"/>
      <c r="C2" s="22"/>
      <c r="D2" s="22"/>
      <c r="E2" s="22"/>
      <c r="F2" s="3"/>
      <c r="G2" s="3"/>
      <c r="H2" s="3"/>
      <c r="I2" s="3"/>
      <c r="J2" s="3"/>
      <c r="K2" s="3"/>
      <c r="L2" s="3"/>
      <c r="M2" s="3"/>
      <c r="N2" s="3"/>
      <c r="O2" s="3"/>
      <c r="P2" s="3"/>
      <c r="Q2" s="3"/>
    </row>
    <row r="3" spans="1:17" s="7" customFormat="1" ht="14.25">
      <c r="A3" s="20" t="s">
        <v>0</v>
      </c>
      <c r="B3" s="17" t="s">
        <v>1</v>
      </c>
      <c r="C3" s="17" t="s">
        <v>2</v>
      </c>
      <c r="D3" s="17" t="s">
        <v>3</v>
      </c>
      <c r="E3" s="17" t="s">
        <v>4</v>
      </c>
      <c r="F3" s="17" t="s">
        <v>5</v>
      </c>
      <c r="G3" s="17" t="s">
        <v>6</v>
      </c>
      <c r="H3" s="17" t="s">
        <v>7</v>
      </c>
      <c r="I3" s="17" t="s">
        <v>8</v>
      </c>
      <c r="J3" s="18"/>
      <c r="K3" s="17" t="s">
        <v>9</v>
      </c>
      <c r="L3" s="18"/>
      <c r="M3" s="17" t="s">
        <v>10</v>
      </c>
      <c r="N3" s="17" t="s">
        <v>11</v>
      </c>
      <c r="O3" s="19"/>
      <c r="P3" s="19" t="s">
        <v>12</v>
      </c>
      <c r="Q3" s="20" t="s">
        <v>13</v>
      </c>
    </row>
    <row r="4" spans="1:17" s="7" customFormat="1" ht="27">
      <c r="A4" s="20"/>
      <c r="B4" s="18"/>
      <c r="C4" s="18"/>
      <c r="D4" s="17"/>
      <c r="E4" s="18"/>
      <c r="F4" s="18"/>
      <c r="G4" s="17"/>
      <c r="H4" s="17"/>
      <c r="I4" s="5" t="s">
        <v>14</v>
      </c>
      <c r="J4" s="5" t="s">
        <v>15</v>
      </c>
      <c r="K4" s="5" t="s">
        <v>16</v>
      </c>
      <c r="L4" s="5" t="s">
        <v>15</v>
      </c>
      <c r="M4" s="18"/>
      <c r="N4" s="5" t="s">
        <v>17</v>
      </c>
      <c r="O4" s="6" t="s">
        <v>18</v>
      </c>
      <c r="P4" s="19"/>
      <c r="Q4" s="20"/>
    </row>
    <row r="5" spans="1:17" ht="33">
      <c r="A5" s="4">
        <v>1</v>
      </c>
      <c r="B5" s="8" t="s">
        <v>19</v>
      </c>
      <c r="C5" s="9" t="s">
        <v>20</v>
      </c>
      <c r="D5" s="10" t="s">
        <v>21</v>
      </c>
      <c r="E5" s="9" t="s">
        <v>22</v>
      </c>
      <c r="F5" s="10" t="s">
        <v>23</v>
      </c>
      <c r="G5" s="9" t="s">
        <v>24</v>
      </c>
      <c r="H5" s="10" t="s">
        <v>25</v>
      </c>
      <c r="I5" s="11">
        <v>61</v>
      </c>
      <c r="J5" s="11">
        <f>I5*0.6</f>
        <v>36.6</v>
      </c>
      <c r="K5" s="11">
        <v>74</v>
      </c>
      <c r="L5" s="11">
        <f>K5*0.4</f>
        <v>29.6</v>
      </c>
      <c r="M5" s="12"/>
      <c r="N5" s="11">
        <f aca="true" t="shared" si="0" ref="N5:N55">J5+L5</f>
        <v>66.2</v>
      </c>
      <c r="O5" s="6">
        <f>N5*0.7</f>
        <v>46.339999999999996</v>
      </c>
      <c r="P5" s="5">
        <v>1</v>
      </c>
      <c r="Q5" s="4"/>
    </row>
    <row r="6" spans="1:17" ht="33">
      <c r="A6" s="4">
        <v>2</v>
      </c>
      <c r="B6" s="8" t="s">
        <v>26</v>
      </c>
      <c r="C6" s="9" t="s">
        <v>20</v>
      </c>
      <c r="D6" s="10" t="s">
        <v>21</v>
      </c>
      <c r="E6" s="9" t="s">
        <v>22</v>
      </c>
      <c r="F6" s="10" t="s">
        <v>23</v>
      </c>
      <c r="G6" s="9" t="s">
        <v>27</v>
      </c>
      <c r="H6" s="10" t="s">
        <v>25</v>
      </c>
      <c r="I6" s="11">
        <v>65</v>
      </c>
      <c r="J6" s="11">
        <f>I6*0.6</f>
        <v>39</v>
      </c>
      <c r="K6" s="11">
        <v>67</v>
      </c>
      <c r="L6" s="11">
        <f>K6*0.4</f>
        <v>26.8</v>
      </c>
      <c r="M6" s="12"/>
      <c r="N6" s="11">
        <f t="shared" si="0"/>
        <v>65.8</v>
      </c>
      <c r="O6" s="6">
        <f>N6*0.7</f>
        <v>46.059999999999995</v>
      </c>
      <c r="P6" s="5">
        <v>2</v>
      </c>
      <c r="Q6" s="4"/>
    </row>
    <row r="7" spans="1:17" ht="33">
      <c r="A7" s="4">
        <v>3</v>
      </c>
      <c r="B7" s="8" t="s">
        <v>28</v>
      </c>
      <c r="C7" s="9" t="s">
        <v>20</v>
      </c>
      <c r="D7" s="10" t="s">
        <v>21</v>
      </c>
      <c r="E7" s="9" t="s">
        <v>22</v>
      </c>
      <c r="F7" s="10" t="s">
        <v>23</v>
      </c>
      <c r="G7" s="9" t="s">
        <v>29</v>
      </c>
      <c r="H7" s="10" t="s">
        <v>25</v>
      </c>
      <c r="I7" s="11">
        <v>61</v>
      </c>
      <c r="J7" s="11">
        <f aca="true" t="shared" si="1" ref="J7:J55">I7*0.6</f>
        <v>36.6</v>
      </c>
      <c r="K7" s="11">
        <v>68</v>
      </c>
      <c r="L7" s="11">
        <f aca="true" t="shared" si="2" ref="L7:L55">K7*0.4</f>
        <v>27.200000000000003</v>
      </c>
      <c r="M7" s="12"/>
      <c r="N7" s="11">
        <f t="shared" si="0"/>
        <v>63.800000000000004</v>
      </c>
      <c r="O7" s="6">
        <f aca="true" t="shared" si="3" ref="O7:O55">N7*0.7</f>
        <v>44.660000000000004</v>
      </c>
      <c r="P7" s="5" t="s">
        <v>30</v>
      </c>
      <c r="Q7" s="4"/>
    </row>
    <row r="8" spans="1:17" ht="33">
      <c r="A8" s="4">
        <v>4</v>
      </c>
      <c r="B8" s="8" t="s">
        <v>31</v>
      </c>
      <c r="C8" s="9" t="s">
        <v>20</v>
      </c>
      <c r="D8" s="10" t="s">
        <v>21</v>
      </c>
      <c r="E8" s="9" t="s">
        <v>22</v>
      </c>
      <c r="F8" s="10" t="s">
        <v>23</v>
      </c>
      <c r="G8" s="9" t="s">
        <v>32</v>
      </c>
      <c r="H8" s="10" t="s">
        <v>25</v>
      </c>
      <c r="I8" s="11">
        <v>60</v>
      </c>
      <c r="J8" s="11">
        <f t="shared" si="1"/>
        <v>36</v>
      </c>
      <c r="K8" s="11">
        <v>67</v>
      </c>
      <c r="L8" s="11">
        <f t="shared" si="2"/>
        <v>26.8</v>
      </c>
      <c r="M8" s="12"/>
      <c r="N8" s="11">
        <f t="shared" si="0"/>
        <v>62.8</v>
      </c>
      <c r="O8" s="6">
        <f t="shared" si="3"/>
        <v>43.959999999999994</v>
      </c>
      <c r="P8" s="5" t="s">
        <v>33</v>
      </c>
      <c r="Q8" s="4"/>
    </row>
    <row r="9" spans="1:17" ht="33">
      <c r="A9" s="4">
        <v>5</v>
      </c>
      <c r="B9" s="8" t="s">
        <v>34</v>
      </c>
      <c r="C9" s="9" t="s">
        <v>20</v>
      </c>
      <c r="D9" s="10" t="s">
        <v>21</v>
      </c>
      <c r="E9" s="9" t="s">
        <v>22</v>
      </c>
      <c r="F9" s="10" t="s">
        <v>23</v>
      </c>
      <c r="G9" s="9" t="s">
        <v>35</v>
      </c>
      <c r="H9" s="10" t="s">
        <v>25</v>
      </c>
      <c r="I9" s="11">
        <v>60.5</v>
      </c>
      <c r="J9" s="11">
        <f t="shared" si="1"/>
        <v>36.3</v>
      </c>
      <c r="K9" s="11">
        <v>66</v>
      </c>
      <c r="L9" s="11">
        <f t="shared" si="2"/>
        <v>26.400000000000002</v>
      </c>
      <c r="M9" s="12"/>
      <c r="N9" s="11">
        <f t="shared" si="0"/>
        <v>62.7</v>
      </c>
      <c r="O9" s="6">
        <f t="shared" si="3"/>
        <v>43.89</v>
      </c>
      <c r="P9" s="5" t="s">
        <v>36</v>
      </c>
      <c r="Q9" s="4"/>
    </row>
    <row r="10" spans="1:17" ht="33">
      <c r="A10" s="4">
        <v>6</v>
      </c>
      <c r="B10" s="8" t="s">
        <v>37</v>
      </c>
      <c r="C10" s="9" t="s">
        <v>20</v>
      </c>
      <c r="D10" s="10" t="s">
        <v>21</v>
      </c>
      <c r="E10" s="9" t="s">
        <v>22</v>
      </c>
      <c r="F10" s="10" t="s">
        <v>23</v>
      </c>
      <c r="G10" s="9" t="s">
        <v>38</v>
      </c>
      <c r="H10" s="10" t="s">
        <v>25</v>
      </c>
      <c r="I10" s="11">
        <v>56.5</v>
      </c>
      <c r="J10" s="11">
        <f t="shared" si="1"/>
        <v>33.9</v>
      </c>
      <c r="K10" s="11">
        <v>64</v>
      </c>
      <c r="L10" s="11">
        <f t="shared" si="2"/>
        <v>25.6</v>
      </c>
      <c r="M10" s="12"/>
      <c r="N10" s="11">
        <f t="shared" si="0"/>
        <v>59.5</v>
      </c>
      <c r="O10" s="6">
        <f t="shared" si="3"/>
        <v>41.65</v>
      </c>
      <c r="P10" s="5" t="s">
        <v>39</v>
      </c>
      <c r="Q10" s="4"/>
    </row>
    <row r="11" spans="1:17" ht="33">
      <c r="A11" s="4">
        <v>7</v>
      </c>
      <c r="B11" s="8" t="s">
        <v>40</v>
      </c>
      <c r="C11" s="9" t="s">
        <v>20</v>
      </c>
      <c r="D11" s="10" t="s">
        <v>21</v>
      </c>
      <c r="E11" s="9" t="s">
        <v>22</v>
      </c>
      <c r="F11" s="10" t="s">
        <v>23</v>
      </c>
      <c r="G11" s="9" t="s">
        <v>41</v>
      </c>
      <c r="H11" s="10" t="s">
        <v>25</v>
      </c>
      <c r="I11" s="11">
        <v>46.5</v>
      </c>
      <c r="J11" s="11">
        <f t="shared" si="1"/>
        <v>27.9</v>
      </c>
      <c r="K11" s="11">
        <v>68</v>
      </c>
      <c r="L11" s="11">
        <f t="shared" si="2"/>
        <v>27.200000000000003</v>
      </c>
      <c r="M11" s="12"/>
      <c r="N11" s="11">
        <f t="shared" si="0"/>
        <v>55.1</v>
      </c>
      <c r="O11" s="6">
        <f t="shared" si="3"/>
        <v>38.57</v>
      </c>
      <c r="P11" s="5" t="s">
        <v>42</v>
      </c>
      <c r="Q11" s="4"/>
    </row>
    <row r="12" spans="1:17" ht="33">
      <c r="A12" s="4">
        <v>8</v>
      </c>
      <c r="B12" s="8" t="s">
        <v>43</v>
      </c>
      <c r="C12" s="9" t="s">
        <v>20</v>
      </c>
      <c r="D12" s="10" t="s">
        <v>21</v>
      </c>
      <c r="E12" s="9" t="s">
        <v>22</v>
      </c>
      <c r="F12" s="10" t="s">
        <v>23</v>
      </c>
      <c r="G12" s="9" t="s">
        <v>44</v>
      </c>
      <c r="H12" s="10" t="s">
        <v>25</v>
      </c>
      <c r="I12" s="11">
        <v>42.5</v>
      </c>
      <c r="J12" s="11">
        <f t="shared" si="1"/>
        <v>25.5</v>
      </c>
      <c r="K12" s="11">
        <v>70</v>
      </c>
      <c r="L12" s="11">
        <f t="shared" si="2"/>
        <v>28</v>
      </c>
      <c r="M12" s="12"/>
      <c r="N12" s="11">
        <f t="shared" si="0"/>
        <v>53.5</v>
      </c>
      <c r="O12" s="6">
        <f t="shared" si="3"/>
        <v>37.449999999999996</v>
      </c>
      <c r="P12" s="5" t="s">
        <v>45</v>
      </c>
      <c r="Q12" s="4"/>
    </row>
    <row r="13" spans="1:17" ht="33">
      <c r="A13" s="4">
        <v>9</v>
      </c>
      <c r="B13" s="8" t="s">
        <v>46</v>
      </c>
      <c r="C13" s="9" t="s">
        <v>47</v>
      </c>
      <c r="D13" s="10" t="s">
        <v>21</v>
      </c>
      <c r="E13" s="9" t="s">
        <v>48</v>
      </c>
      <c r="F13" s="10" t="s">
        <v>49</v>
      </c>
      <c r="G13" s="9" t="s">
        <v>50</v>
      </c>
      <c r="H13" s="10" t="s">
        <v>25</v>
      </c>
      <c r="I13" s="11">
        <v>61</v>
      </c>
      <c r="J13" s="11">
        <f t="shared" si="1"/>
        <v>36.6</v>
      </c>
      <c r="K13" s="11">
        <v>76</v>
      </c>
      <c r="L13" s="11">
        <f t="shared" si="2"/>
        <v>30.400000000000002</v>
      </c>
      <c r="M13" s="12"/>
      <c r="N13" s="11">
        <f t="shared" si="0"/>
        <v>67</v>
      </c>
      <c r="O13" s="6">
        <f t="shared" si="3"/>
        <v>46.9</v>
      </c>
      <c r="P13" s="5" t="s">
        <v>51</v>
      </c>
      <c r="Q13" s="4"/>
    </row>
    <row r="14" spans="1:17" ht="33">
      <c r="A14" s="4">
        <v>10</v>
      </c>
      <c r="B14" s="8" t="s">
        <v>52</v>
      </c>
      <c r="C14" s="9" t="s">
        <v>20</v>
      </c>
      <c r="D14" s="10" t="s">
        <v>21</v>
      </c>
      <c r="E14" s="9" t="s">
        <v>48</v>
      </c>
      <c r="F14" s="10" t="s">
        <v>49</v>
      </c>
      <c r="G14" s="9" t="s">
        <v>53</v>
      </c>
      <c r="H14" s="10" t="s">
        <v>25</v>
      </c>
      <c r="I14" s="11">
        <v>50</v>
      </c>
      <c r="J14" s="11">
        <f t="shared" si="1"/>
        <v>30</v>
      </c>
      <c r="K14" s="11">
        <v>64</v>
      </c>
      <c r="L14" s="11">
        <f t="shared" si="2"/>
        <v>25.6</v>
      </c>
      <c r="M14" s="12"/>
      <c r="N14" s="11">
        <f t="shared" si="0"/>
        <v>55.6</v>
      </c>
      <c r="O14" s="6">
        <f t="shared" si="3"/>
        <v>38.92</v>
      </c>
      <c r="P14" s="5" t="s">
        <v>54</v>
      </c>
      <c r="Q14" s="4"/>
    </row>
    <row r="15" spans="1:17" ht="33">
      <c r="A15" s="4">
        <v>11</v>
      </c>
      <c r="B15" s="8" t="s">
        <v>55</v>
      </c>
      <c r="C15" s="9" t="s">
        <v>47</v>
      </c>
      <c r="D15" s="10" t="s">
        <v>21</v>
      </c>
      <c r="E15" s="9" t="s">
        <v>48</v>
      </c>
      <c r="F15" s="10" t="s">
        <v>49</v>
      </c>
      <c r="G15" s="9" t="s">
        <v>56</v>
      </c>
      <c r="H15" s="10" t="s">
        <v>25</v>
      </c>
      <c r="I15" s="11">
        <v>44</v>
      </c>
      <c r="J15" s="11">
        <f t="shared" si="1"/>
        <v>26.4</v>
      </c>
      <c r="K15" s="11">
        <v>20</v>
      </c>
      <c r="L15" s="11">
        <f t="shared" si="2"/>
        <v>8</v>
      </c>
      <c r="M15" s="12"/>
      <c r="N15" s="11">
        <f t="shared" si="0"/>
        <v>34.4</v>
      </c>
      <c r="O15" s="6">
        <f t="shared" si="3"/>
        <v>24.08</v>
      </c>
      <c r="P15" s="5" t="s">
        <v>30</v>
      </c>
      <c r="Q15" s="4"/>
    </row>
    <row r="16" spans="1:17" ht="33">
      <c r="A16" s="4">
        <v>12</v>
      </c>
      <c r="B16" s="8" t="s">
        <v>57</v>
      </c>
      <c r="C16" s="9" t="s">
        <v>47</v>
      </c>
      <c r="D16" s="10" t="s">
        <v>58</v>
      </c>
      <c r="E16" s="9" t="s">
        <v>59</v>
      </c>
      <c r="F16" s="10" t="s">
        <v>60</v>
      </c>
      <c r="G16" s="9" t="s">
        <v>61</v>
      </c>
      <c r="H16" s="10" t="s">
        <v>25</v>
      </c>
      <c r="I16" s="11">
        <v>62</v>
      </c>
      <c r="J16" s="11">
        <f t="shared" si="1"/>
        <v>37.199999999999996</v>
      </c>
      <c r="K16" s="11">
        <v>95</v>
      </c>
      <c r="L16" s="11">
        <f t="shared" si="2"/>
        <v>38</v>
      </c>
      <c r="M16" s="13"/>
      <c r="N16" s="11">
        <f t="shared" si="0"/>
        <v>75.19999999999999</v>
      </c>
      <c r="O16" s="6">
        <f t="shared" si="3"/>
        <v>52.639999999999986</v>
      </c>
      <c r="P16" s="5" t="s">
        <v>51</v>
      </c>
      <c r="Q16" s="4"/>
    </row>
    <row r="17" spans="1:17" ht="33">
      <c r="A17" s="4">
        <v>13</v>
      </c>
      <c r="B17" s="8" t="s">
        <v>62</v>
      </c>
      <c r="C17" s="9" t="s">
        <v>47</v>
      </c>
      <c r="D17" s="10" t="s">
        <v>58</v>
      </c>
      <c r="E17" s="9" t="s">
        <v>59</v>
      </c>
      <c r="F17" s="10" t="s">
        <v>60</v>
      </c>
      <c r="G17" s="9" t="s">
        <v>63</v>
      </c>
      <c r="H17" s="10" t="s">
        <v>25</v>
      </c>
      <c r="I17" s="11">
        <v>58.5</v>
      </c>
      <c r="J17" s="11">
        <f t="shared" si="1"/>
        <v>35.1</v>
      </c>
      <c r="K17" s="11">
        <v>93</v>
      </c>
      <c r="L17" s="11">
        <f t="shared" si="2"/>
        <v>37.2</v>
      </c>
      <c r="M17" s="12"/>
      <c r="N17" s="11">
        <f t="shared" si="0"/>
        <v>72.30000000000001</v>
      </c>
      <c r="O17" s="6">
        <f t="shared" si="3"/>
        <v>50.61000000000001</v>
      </c>
      <c r="P17" s="5" t="s">
        <v>54</v>
      </c>
      <c r="Q17" s="4"/>
    </row>
    <row r="18" spans="1:17" ht="33">
      <c r="A18" s="4">
        <v>14</v>
      </c>
      <c r="B18" s="8" t="s">
        <v>64</v>
      </c>
      <c r="C18" s="9" t="s">
        <v>20</v>
      </c>
      <c r="D18" s="10" t="s">
        <v>58</v>
      </c>
      <c r="E18" s="9" t="s">
        <v>59</v>
      </c>
      <c r="F18" s="10" t="s">
        <v>60</v>
      </c>
      <c r="G18" s="9" t="s">
        <v>65</v>
      </c>
      <c r="H18" s="10" t="s">
        <v>25</v>
      </c>
      <c r="I18" s="11">
        <v>55.5</v>
      </c>
      <c r="J18" s="11">
        <f t="shared" si="1"/>
        <v>33.3</v>
      </c>
      <c r="K18" s="11">
        <v>77</v>
      </c>
      <c r="L18" s="11">
        <f t="shared" si="2"/>
        <v>30.8</v>
      </c>
      <c r="M18" s="13"/>
      <c r="N18" s="11">
        <f t="shared" si="0"/>
        <v>64.1</v>
      </c>
      <c r="O18" s="6">
        <f t="shared" si="3"/>
        <v>44.86999999999999</v>
      </c>
      <c r="P18" s="5" t="s">
        <v>30</v>
      </c>
      <c r="Q18" s="4"/>
    </row>
    <row r="19" spans="1:17" ht="33">
      <c r="A19" s="4">
        <v>15</v>
      </c>
      <c r="B19" s="8" t="s">
        <v>66</v>
      </c>
      <c r="C19" s="9" t="s">
        <v>20</v>
      </c>
      <c r="D19" s="10" t="s">
        <v>58</v>
      </c>
      <c r="E19" s="9" t="s">
        <v>59</v>
      </c>
      <c r="F19" s="10" t="s">
        <v>60</v>
      </c>
      <c r="G19" s="9" t="s">
        <v>67</v>
      </c>
      <c r="H19" s="10" t="s">
        <v>25</v>
      </c>
      <c r="I19" s="11">
        <v>57</v>
      </c>
      <c r="J19" s="11">
        <f t="shared" si="1"/>
        <v>34.199999999999996</v>
      </c>
      <c r="K19" s="11">
        <v>73</v>
      </c>
      <c r="L19" s="11">
        <f t="shared" si="2"/>
        <v>29.200000000000003</v>
      </c>
      <c r="M19" s="12"/>
      <c r="N19" s="11">
        <f t="shared" si="0"/>
        <v>63.4</v>
      </c>
      <c r="O19" s="6">
        <f t="shared" si="3"/>
        <v>44.379999999999995</v>
      </c>
      <c r="P19" s="5" t="s">
        <v>33</v>
      </c>
      <c r="Q19" s="4"/>
    </row>
    <row r="20" spans="1:17" ht="33">
      <c r="A20" s="4">
        <v>16</v>
      </c>
      <c r="B20" s="8" t="s">
        <v>68</v>
      </c>
      <c r="C20" s="9" t="s">
        <v>20</v>
      </c>
      <c r="D20" s="10" t="s">
        <v>58</v>
      </c>
      <c r="E20" s="9" t="s">
        <v>59</v>
      </c>
      <c r="F20" s="10" t="s">
        <v>60</v>
      </c>
      <c r="G20" s="9" t="s">
        <v>69</v>
      </c>
      <c r="H20" s="10" t="s">
        <v>25</v>
      </c>
      <c r="I20" s="11">
        <v>49.5</v>
      </c>
      <c r="J20" s="11">
        <f t="shared" si="1"/>
        <v>29.7</v>
      </c>
      <c r="K20" s="11">
        <v>68</v>
      </c>
      <c r="L20" s="11">
        <f t="shared" si="2"/>
        <v>27.200000000000003</v>
      </c>
      <c r="M20" s="12"/>
      <c r="N20" s="11">
        <f t="shared" si="0"/>
        <v>56.900000000000006</v>
      </c>
      <c r="O20" s="6">
        <f t="shared" si="3"/>
        <v>39.83</v>
      </c>
      <c r="P20" s="5" t="s">
        <v>36</v>
      </c>
      <c r="Q20" s="4"/>
    </row>
    <row r="21" spans="1:17" ht="33">
      <c r="A21" s="4">
        <v>17</v>
      </c>
      <c r="B21" s="8" t="s">
        <v>70</v>
      </c>
      <c r="C21" s="9" t="s">
        <v>20</v>
      </c>
      <c r="D21" s="10" t="s">
        <v>58</v>
      </c>
      <c r="E21" s="9" t="s">
        <v>59</v>
      </c>
      <c r="F21" s="10" t="s">
        <v>60</v>
      </c>
      <c r="G21" s="9" t="s">
        <v>71</v>
      </c>
      <c r="H21" s="10" t="s">
        <v>25</v>
      </c>
      <c r="I21" s="11">
        <v>57</v>
      </c>
      <c r="J21" s="11">
        <f t="shared" si="1"/>
        <v>34.199999999999996</v>
      </c>
      <c r="K21" s="11">
        <v>48</v>
      </c>
      <c r="L21" s="11">
        <f t="shared" si="2"/>
        <v>19.200000000000003</v>
      </c>
      <c r="M21" s="13"/>
      <c r="N21" s="11">
        <f t="shared" si="0"/>
        <v>53.4</v>
      </c>
      <c r="O21" s="6">
        <f t="shared" si="3"/>
        <v>37.379999999999995</v>
      </c>
      <c r="P21" s="14" t="s">
        <v>39</v>
      </c>
      <c r="Q21" s="15"/>
    </row>
    <row r="22" spans="1:17" ht="33">
      <c r="A22" s="4">
        <v>18</v>
      </c>
      <c r="B22" s="8" t="s">
        <v>72</v>
      </c>
      <c r="C22" s="9" t="s">
        <v>20</v>
      </c>
      <c r="D22" s="10" t="s">
        <v>58</v>
      </c>
      <c r="E22" s="9" t="s">
        <v>59</v>
      </c>
      <c r="F22" s="10" t="s">
        <v>60</v>
      </c>
      <c r="G22" s="9" t="s">
        <v>73</v>
      </c>
      <c r="H22" s="10" t="s">
        <v>25</v>
      </c>
      <c r="I22" s="11">
        <v>52.5</v>
      </c>
      <c r="J22" s="11">
        <f t="shared" si="1"/>
        <v>31.5</v>
      </c>
      <c r="K22" s="11">
        <v>44</v>
      </c>
      <c r="L22" s="11">
        <f t="shared" si="2"/>
        <v>17.6</v>
      </c>
      <c r="M22" s="16"/>
      <c r="N22" s="11">
        <f t="shared" si="0"/>
        <v>49.1</v>
      </c>
      <c r="O22" s="6">
        <f t="shared" si="3"/>
        <v>34.37</v>
      </c>
      <c r="P22" s="14" t="s">
        <v>42</v>
      </c>
      <c r="Q22" s="15"/>
    </row>
    <row r="23" spans="1:17" ht="33">
      <c r="A23" s="4">
        <v>19</v>
      </c>
      <c r="B23" s="8" t="s">
        <v>74</v>
      </c>
      <c r="C23" s="9" t="s">
        <v>20</v>
      </c>
      <c r="D23" s="10" t="s">
        <v>58</v>
      </c>
      <c r="E23" s="9" t="s">
        <v>75</v>
      </c>
      <c r="F23" s="10" t="s">
        <v>76</v>
      </c>
      <c r="G23" s="9" t="s">
        <v>77</v>
      </c>
      <c r="H23" s="10" t="s">
        <v>25</v>
      </c>
      <c r="I23" s="11">
        <v>63.5</v>
      </c>
      <c r="J23" s="11">
        <f t="shared" si="1"/>
        <v>38.1</v>
      </c>
      <c r="K23" s="11">
        <v>81</v>
      </c>
      <c r="L23" s="11">
        <f t="shared" si="2"/>
        <v>32.4</v>
      </c>
      <c r="M23" s="13"/>
      <c r="N23" s="11">
        <f t="shared" si="0"/>
        <v>70.5</v>
      </c>
      <c r="O23" s="6">
        <f t="shared" si="3"/>
        <v>49.349999999999994</v>
      </c>
      <c r="P23" s="14" t="s">
        <v>51</v>
      </c>
      <c r="Q23" s="15"/>
    </row>
    <row r="24" spans="1:17" ht="33">
      <c r="A24" s="4">
        <v>20</v>
      </c>
      <c r="B24" s="8" t="s">
        <v>78</v>
      </c>
      <c r="C24" s="9" t="s">
        <v>47</v>
      </c>
      <c r="D24" s="10" t="s">
        <v>58</v>
      </c>
      <c r="E24" s="9" t="s">
        <v>75</v>
      </c>
      <c r="F24" s="10" t="s">
        <v>76</v>
      </c>
      <c r="G24" s="9" t="s">
        <v>79</v>
      </c>
      <c r="H24" s="10" t="s">
        <v>25</v>
      </c>
      <c r="I24" s="11">
        <v>48.5</v>
      </c>
      <c r="J24" s="11">
        <f t="shared" si="1"/>
        <v>29.099999999999998</v>
      </c>
      <c r="K24" s="11">
        <v>75</v>
      </c>
      <c r="L24" s="11">
        <f t="shared" si="2"/>
        <v>30</v>
      </c>
      <c r="M24" s="13"/>
      <c r="N24" s="11">
        <f t="shared" si="0"/>
        <v>59.099999999999994</v>
      </c>
      <c r="O24" s="6">
        <f t="shared" si="3"/>
        <v>41.36999999999999</v>
      </c>
      <c r="P24" s="14" t="s">
        <v>54</v>
      </c>
      <c r="Q24" s="15"/>
    </row>
    <row r="25" spans="1:17" ht="33">
      <c r="A25" s="4">
        <v>21</v>
      </c>
      <c r="B25" s="8" t="s">
        <v>80</v>
      </c>
      <c r="C25" s="9" t="s">
        <v>20</v>
      </c>
      <c r="D25" s="10" t="s">
        <v>58</v>
      </c>
      <c r="E25" s="9" t="s">
        <v>75</v>
      </c>
      <c r="F25" s="10" t="s">
        <v>76</v>
      </c>
      <c r="G25" s="9" t="s">
        <v>81</v>
      </c>
      <c r="H25" s="10" t="s">
        <v>25</v>
      </c>
      <c r="I25" s="11">
        <v>46.5</v>
      </c>
      <c r="J25" s="11">
        <f t="shared" si="1"/>
        <v>27.9</v>
      </c>
      <c r="K25" s="11">
        <v>68</v>
      </c>
      <c r="L25" s="11">
        <f t="shared" si="2"/>
        <v>27.200000000000003</v>
      </c>
      <c r="M25" s="13"/>
      <c r="N25" s="11">
        <f t="shared" si="0"/>
        <v>55.1</v>
      </c>
      <c r="O25" s="6">
        <f t="shared" si="3"/>
        <v>38.57</v>
      </c>
      <c r="P25" s="14" t="s">
        <v>30</v>
      </c>
      <c r="Q25" s="15"/>
    </row>
    <row r="26" spans="1:17" ht="33">
      <c r="A26" s="4">
        <v>22</v>
      </c>
      <c r="B26" s="8" t="s">
        <v>82</v>
      </c>
      <c r="C26" s="9" t="s">
        <v>20</v>
      </c>
      <c r="D26" s="10" t="s">
        <v>83</v>
      </c>
      <c r="E26" s="9" t="s">
        <v>84</v>
      </c>
      <c r="F26" s="10" t="s">
        <v>85</v>
      </c>
      <c r="G26" s="9" t="s">
        <v>86</v>
      </c>
      <c r="H26" s="10" t="s">
        <v>25</v>
      </c>
      <c r="I26" s="11">
        <v>69</v>
      </c>
      <c r="J26" s="11">
        <f t="shared" si="1"/>
        <v>41.4</v>
      </c>
      <c r="K26" s="11">
        <v>93</v>
      </c>
      <c r="L26" s="11">
        <f t="shared" si="2"/>
        <v>37.2</v>
      </c>
      <c r="M26" s="13"/>
      <c r="N26" s="11">
        <f t="shared" si="0"/>
        <v>78.6</v>
      </c>
      <c r="O26" s="6">
        <f t="shared" si="3"/>
        <v>55.019999999999996</v>
      </c>
      <c r="P26" s="14" t="s">
        <v>51</v>
      </c>
      <c r="Q26" s="15"/>
    </row>
    <row r="27" spans="1:17" ht="33">
      <c r="A27" s="4">
        <v>23</v>
      </c>
      <c r="B27" s="8" t="s">
        <v>87</v>
      </c>
      <c r="C27" s="9" t="s">
        <v>47</v>
      </c>
      <c r="D27" s="10" t="s">
        <v>83</v>
      </c>
      <c r="E27" s="9" t="s">
        <v>84</v>
      </c>
      <c r="F27" s="10" t="s">
        <v>85</v>
      </c>
      <c r="G27" s="9" t="s">
        <v>88</v>
      </c>
      <c r="H27" s="10" t="s">
        <v>25</v>
      </c>
      <c r="I27" s="11">
        <v>72</v>
      </c>
      <c r="J27" s="11">
        <f t="shared" si="1"/>
        <v>43.199999999999996</v>
      </c>
      <c r="K27" s="11">
        <v>86</v>
      </c>
      <c r="L27" s="11">
        <f t="shared" si="2"/>
        <v>34.4</v>
      </c>
      <c r="M27" s="13"/>
      <c r="N27" s="11">
        <f t="shared" si="0"/>
        <v>77.6</v>
      </c>
      <c r="O27" s="6">
        <f t="shared" si="3"/>
        <v>54.31999999999999</v>
      </c>
      <c r="P27" s="14" t="s">
        <v>54</v>
      </c>
      <c r="Q27" s="15"/>
    </row>
    <row r="28" spans="1:17" ht="33">
      <c r="A28" s="4">
        <v>24</v>
      </c>
      <c r="B28" s="8" t="s">
        <v>89</v>
      </c>
      <c r="C28" s="9" t="s">
        <v>20</v>
      </c>
      <c r="D28" s="10" t="s">
        <v>83</v>
      </c>
      <c r="E28" s="9" t="s">
        <v>84</v>
      </c>
      <c r="F28" s="10" t="s">
        <v>85</v>
      </c>
      <c r="G28" s="9" t="s">
        <v>90</v>
      </c>
      <c r="H28" s="10" t="s">
        <v>25</v>
      </c>
      <c r="I28" s="11">
        <v>69</v>
      </c>
      <c r="J28" s="11">
        <f t="shared" si="1"/>
        <v>41.4</v>
      </c>
      <c r="K28" s="11">
        <v>88</v>
      </c>
      <c r="L28" s="11">
        <f t="shared" si="2"/>
        <v>35.2</v>
      </c>
      <c r="M28" s="13"/>
      <c r="N28" s="11">
        <f t="shared" si="0"/>
        <v>76.6</v>
      </c>
      <c r="O28" s="6">
        <f t="shared" si="3"/>
        <v>53.61999999999999</v>
      </c>
      <c r="P28" s="14" t="s">
        <v>30</v>
      </c>
      <c r="Q28" s="15"/>
    </row>
    <row r="29" spans="1:17" ht="33">
      <c r="A29" s="4">
        <v>25</v>
      </c>
      <c r="B29" s="8" t="s">
        <v>91</v>
      </c>
      <c r="C29" s="9" t="s">
        <v>20</v>
      </c>
      <c r="D29" s="10" t="s">
        <v>83</v>
      </c>
      <c r="E29" s="9" t="s">
        <v>84</v>
      </c>
      <c r="F29" s="10" t="s">
        <v>85</v>
      </c>
      <c r="G29" s="9" t="s">
        <v>92</v>
      </c>
      <c r="H29" s="10" t="s">
        <v>25</v>
      </c>
      <c r="I29" s="11">
        <v>73.5</v>
      </c>
      <c r="J29" s="11">
        <f t="shared" si="1"/>
        <v>44.1</v>
      </c>
      <c r="K29" s="11">
        <v>80</v>
      </c>
      <c r="L29" s="11">
        <f t="shared" si="2"/>
        <v>32</v>
      </c>
      <c r="M29" s="13"/>
      <c r="N29" s="11">
        <f t="shared" si="0"/>
        <v>76.1</v>
      </c>
      <c r="O29" s="6">
        <f t="shared" si="3"/>
        <v>53.269999999999996</v>
      </c>
      <c r="P29" s="14" t="s">
        <v>33</v>
      </c>
      <c r="Q29" s="15"/>
    </row>
    <row r="30" spans="1:17" ht="33">
      <c r="A30" s="4">
        <v>26</v>
      </c>
      <c r="B30" s="8" t="s">
        <v>93</v>
      </c>
      <c r="C30" s="9" t="s">
        <v>20</v>
      </c>
      <c r="D30" s="10" t="s">
        <v>83</v>
      </c>
      <c r="E30" s="9" t="s">
        <v>84</v>
      </c>
      <c r="F30" s="10" t="s">
        <v>85</v>
      </c>
      <c r="G30" s="9" t="s">
        <v>94</v>
      </c>
      <c r="H30" s="10" t="s">
        <v>25</v>
      </c>
      <c r="I30" s="11">
        <v>66</v>
      </c>
      <c r="J30" s="11">
        <f t="shared" si="1"/>
        <v>39.6</v>
      </c>
      <c r="K30" s="11">
        <v>89</v>
      </c>
      <c r="L30" s="11">
        <f t="shared" si="2"/>
        <v>35.6</v>
      </c>
      <c r="M30" s="13"/>
      <c r="N30" s="11">
        <f t="shared" si="0"/>
        <v>75.2</v>
      </c>
      <c r="O30" s="6">
        <f t="shared" si="3"/>
        <v>52.64</v>
      </c>
      <c r="P30" s="14" t="s">
        <v>36</v>
      </c>
      <c r="Q30" s="15"/>
    </row>
    <row r="31" spans="1:17" ht="33">
      <c r="A31" s="4">
        <v>27</v>
      </c>
      <c r="B31" s="8" t="s">
        <v>95</v>
      </c>
      <c r="C31" s="9" t="s">
        <v>20</v>
      </c>
      <c r="D31" s="10" t="s">
        <v>83</v>
      </c>
      <c r="E31" s="9" t="s">
        <v>84</v>
      </c>
      <c r="F31" s="10" t="s">
        <v>85</v>
      </c>
      <c r="G31" s="9" t="s">
        <v>96</v>
      </c>
      <c r="H31" s="10" t="s">
        <v>25</v>
      </c>
      <c r="I31" s="11">
        <v>69</v>
      </c>
      <c r="J31" s="11">
        <f t="shared" si="1"/>
        <v>41.4</v>
      </c>
      <c r="K31" s="11">
        <v>80</v>
      </c>
      <c r="L31" s="11">
        <f t="shared" si="2"/>
        <v>32</v>
      </c>
      <c r="M31" s="13"/>
      <c r="N31" s="11">
        <f t="shared" si="0"/>
        <v>73.4</v>
      </c>
      <c r="O31" s="6">
        <f t="shared" si="3"/>
        <v>51.38</v>
      </c>
      <c r="P31" s="14" t="s">
        <v>39</v>
      </c>
      <c r="Q31" s="15"/>
    </row>
    <row r="32" spans="1:17" ht="33">
      <c r="A32" s="4">
        <v>28</v>
      </c>
      <c r="B32" s="8" t="s">
        <v>97</v>
      </c>
      <c r="C32" s="9" t="s">
        <v>20</v>
      </c>
      <c r="D32" s="10" t="s">
        <v>83</v>
      </c>
      <c r="E32" s="9" t="s">
        <v>84</v>
      </c>
      <c r="F32" s="10" t="s">
        <v>85</v>
      </c>
      <c r="G32" s="9" t="s">
        <v>98</v>
      </c>
      <c r="H32" s="10" t="s">
        <v>25</v>
      </c>
      <c r="I32" s="11">
        <v>65</v>
      </c>
      <c r="J32" s="11">
        <f t="shared" si="1"/>
        <v>39</v>
      </c>
      <c r="K32" s="11">
        <v>83</v>
      </c>
      <c r="L32" s="11">
        <f t="shared" si="2"/>
        <v>33.2</v>
      </c>
      <c r="M32" s="13"/>
      <c r="N32" s="11">
        <f t="shared" si="0"/>
        <v>72.2</v>
      </c>
      <c r="O32" s="6">
        <f t="shared" si="3"/>
        <v>50.54</v>
      </c>
      <c r="P32" s="14" t="s">
        <v>42</v>
      </c>
      <c r="Q32" s="15"/>
    </row>
    <row r="33" spans="1:17" ht="33">
      <c r="A33" s="4">
        <v>29</v>
      </c>
      <c r="B33" s="8" t="s">
        <v>68</v>
      </c>
      <c r="C33" s="9" t="s">
        <v>20</v>
      </c>
      <c r="D33" s="10" t="s">
        <v>83</v>
      </c>
      <c r="E33" s="9" t="s">
        <v>84</v>
      </c>
      <c r="F33" s="10" t="s">
        <v>85</v>
      </c>
      <c r="G33" s="9" t="s">
        <v>99</v>
      </c>
      <c r="H33" s="10" t="s">
        <v>25</v>
      </c>
      <c r="I33" s="11">
        <v>67</v>
      </c>
      <c r="J33" s="11">
        <f t="shared" si="1"/>
        <v>40.199999999999996</v>
      </c>
      <c r="K33" s="11">
        <v>79</v>
      </c>
      <c r="L33" s="11">
        <f t="shared" si="2"/>
        <v>31.6</v>
      </c>
      <c r="M33" s="13"/>
      <c r="N33" s="11">
        <f t="shared" si="0"/>
        <v>71.8</v>
      </c>
      <c r="O33" s="6">
        <f t="shared" si="3"/>
        <v>50.26</v>
      </c>
      <c r="P33" s="14" t="s">
        <v>45</v>
      </c>
      <c r="Q33" s="15"/>
    </row>
    <row r="34" spans="1:17" ht="33">
      <c r="A34" s="4">
        <v>30</v>
      </c>
      <c r="B34" s="8" t="s">
        <v>100</v>
      </c>
      <c r="C34" s="9" t="s">
        <v>20</v>
      </c>
      <c r="D34" s="10" t="s">
        <v>83</v>
      </c>
      <c r="E34" s="9" t="s">
        <v>84</v>
      </c>
      <c r="F34" s="10" t="s">
        <v>85</v>
      </c>
      <c r="G34" s="9" t="s">
        <v>101</v>
      </c>
      <c r="H34" s="10" t="s">
        <v>25</v>
      </c>
      <c r="I34" s="11">
        <v>68</v>
      </c>
      <c r="J34" s="11">
        <f t="shared" si="1"/>
        <v>40.8</v>
      </c>
      <c r="K34" s="11">
        <v>77</v>
      </c>
      <c r="L34" s="11">
        <f t="shared" si="2"/>
        <v>30.8</v>
      </c>
      <c r="M34" s="13"/>
      <c r="N34" s="11">
        <f t="shared" si="0"/>
        <v>71.6</v>
      </c>
      <c r="O34" s="6">
        <f t="shared" si="3"/>
        <v>50.11999999999999</v>
      </c>
      <c r="P34" s="14" t="s">
        <v>102</v>
      </c>
      <c r="Q34" s="15"/>
    </row>
    <row r="35" spans="1:17" ht="33">
      <c r="A35" s="4">
        <v>31</v>
      </c>
      <c r="B35" s="8" t="s">
        <v>103</v>
      </c>
      <c r="C35" s="9" t="s">
        <v>20</v>
      </c>
      <c r="D35" s="10" t="s">
        <v>83</v>
      </c>
      <c r="E35" s="9" t="s">
        <v>84</v>
      </c>
      <c r="F35" s="10" t="s">
        <v>85</v>
      </c>
      <c r="G35" s="9" t="s">
        <v>104</v>
      </c>
      <c r="H35" s="10" t="s">
        <v>25</v>
      </c>
      <c r="I35" s="11">
        <v>64</v>
      </c>
      <c r="J35" s="11">
        <f t="shared" si="1"/>
        <v>38.4</v>
      </c>
      <c r="K35" s="11">
        <v>82</v>
      </c>
      <c r="L35" s="11">
        <f t="shared" si="2"/>
        <v>32.800000000000004</v>
      </c>
      <c r="M35" s="13"/>
      <c r="N35" s="11">
        <f t="shared" si="0"/>
        <v>71.2</v>
      </c>
      <c r="O35" s="6">
        <f t="shared" si="3"/>
        <v>49.839999999999996</v>
      </c>
      <c r="P35" s="14" t="s">
        <v>105</v>
      </c>
      <c r="Q35" s="15"/>
    </row>
    <row r="36" spans="1:17" ht="33">
      <c r="A36" s="4">
        <v>32</v>
      </c>
      <c r="B36" s="8" t="s">
        <v>106</v>
      </c>
      <c r="C36" s="9" t="s">
        <v>20</v>
      </c>
      <c r="D36" s="10" t="s">
        <v>83</v>
      </c>
      <c r="E36" s="9" t="s">
        <v>84</v>
      </c>
      <c r="F36" s="10" t="s">
        <v>85</v>
      </c>
      <c r="G36" s="9" t="s">
        <v>107</v>
      </c>
      <c r="H36" s="10" t="s">
        <v>25</v>
      </c>
      <c r="I36" s="11">
        <v>62</v>
      </c>
      <c r="J36" s="11">
        <f t="shared" si="1"/>
        <v>37.199999999999996</v>
      </c>
      <c r="K36" s="11">
        <v>85</v>
      </c>
      <c r="L36" s="11">
        <f t="shared" si="2"/>
        <v>34</v>
      </c>
      <c r="M36" s="13"/>
      <c r="N36" s="11">
        <f t="shared" si="0"/>
        <v>71.19999999999999</v>
      </c>
      <c r="O36" s="6">
        <f t="shared" si="3"/>
        <v>49.83999999999999</v>
      </c>
      <c r="P36" s="14" t="s">
        <v>105</v>
      </c>
      <c r="Q36" s="15"/>
    </row>
    <row r="37" spans="1:17" ht="33">
      <c r="A37" s="4">
        <v>33</v>
      </c>
      <c r="B37" s="8" t="s">
        <v>108</v>
      </c>
      <c r="C37" s="9" t="s">
        <v>20</v>
      </c>
      <c r="D37" s="10" t="s">
        <v>83</v>
      </c>
      <c r="E37" s="9" t="s">
        <v>84</v>
      </c>
      <c r="F37" s="10" t="s">
        <v>85</v>
      </c>
      <c r="G37" s="9" t="s">
        <v>109</v>
      </c>
      <c r="H37" s="10" t="s">
        <v>25</v>
      </c>
      <c r="I37" s="11">
        <v>68.5</v>
      </c>
      <c r="J37" s="11">
        <f t="shared" si="1"/>
        <v>41.1</v>
      </c>
      <c r="K37" s="11">
        <v>75</v>
      </c>
      <c r="L37" s="11">
        <f t="shared" si="2"/>
        <v>30</v>
      </c>
      <c r="M37" s="13"/>
      <c r="N37" s="11">
        <f t="shared" si="0"/>
        <v>71.1</v>
      </c>
      <c r="O37" s="6">
        <f t="shared" si="3"/>
        <v>49.769999999999996</v>
      </c>
      <c r="P37" s="14" t="s">
        <v>110</v>
      </c>
      <c r="Q37" s="15"/>
    </row>
    <row r="38" spans="1:17" ht="33">
      <c r="A38" s="4">
        <v>34</v>
      </c>
      <c r="B38" s="8" t="s">
        <v>111</v>
      </c>
      <c r="C38" s="9" t="s">
        <v>20</v>
      </c>
      <c r="D38" s="10" t="s">
        <v>83</v>
      </c>
      <c r="E38" s="9" t="s">
        <v>84</v>
      </c>
      <c r="F38" s="10" t="s">
        <v>85</v>
      </c>
      <c r="G38" s="9" t="s">
        <v>112</v>
      </c>
      <c r="H38" s="10" t="s">
        <v>25</v>
      </c>
      <c r="I38" s="11">
        <v>62</v>
      </c>
      <c r="J38" s="11">
        <f t="shared" si="1"/>
        <v>37.199999999999996</v>
      </c>
      <c r="K38" s="11">
        <v>83</v>
      </c>
      <c r="L38" s="11">
        <f t="shared" si="2"/>
        <v>33.2</v>
      </c>
      <c r="M38" s="13"/>
      <c r="N38" s="11">
        <f t="shared" si="0"/>
        <v>70.4</v>
      </c>
      <c r="O38" s="6">
        <f t="shared" si="3"/>
        <v>49.28</v>
      </c>
      <c r="P38" s="14" t="s">
        <v>113</v>
      </c>
      <c r="Q38" s="15"/>
    </row>
    <row r="39" spans="1:17" ht="33">
      <c r="A39" s="4">
        <v>35</v>
      </c>
      <c r="B39" s="8" t="s">
        <v>114</v>
      </c>
      <c r="C39" s="9" t="s">
        <v>20</v>
      </c>
      <c r="D39" s="10" t="s">
        <v>83</v>
      </c>
      <c r="E39" s="9" t="s">
        <v>84</v>
      </c>
      <c r="F39" s="10" t="s">
        <v>85</v>
      </c>
      <c r="G39" s="9" t="s">
        <v>115</v>
      </c>
      <c r="H39" s="10" t="s">
        <v>25</v>
      </c>
      <c r="I39" s="11">
        <v>54.5</v>
      </c>
      <c r="J39" s="11">
        <f t="shared" si="1"/>
        <v>32.699999999999996</v>
      </c>
      <c r="K39" s="11">
        <v>89</v>
      </c>
      <c r="L39" s="11">
        <f t="shared" si="2"/>
        <v>35.6</v>
      </c>
      <c r="M39" s="13"/>
      <c r="N39" s="11">
        <f t="shared" si="0"/>
        <v>68.3</v>
      </c>
      <c r="O39" s="6">
        <f t="shared" si="3"/>
        <v>47.809999999999995</v>
      </c>
      <c r="P39" s="14" t="s">
        <v>116</v>
      </c>
      <c r="Q39" s="15"/>
    </row>
    <row r="40" spans="1:17" ht="33">
      <c r="A40" s="4">
        <v>36</v>
      </c>
      <c r="B40" s="8" t="s">
        <v>117</v>
      </c>
      <c r="C40" s="9" t="s">
        <v>20</v>
      </c>
      <c r="D40" s="10" t="s">
        <v>83</v>
      </c>
      <c r="E40" s="9" t="s">
        <v>84</v>
      </c>
      <c r="F40" s="10" t="s">
        <v>85</v>
      </c>
      <c r="G40" s="9" t="s">
        <v>118</v>
      </c>
      <c r="H40" s="10" t="s">
        <v>25</v>
      </c>
      <c r="I40" s="11">
        <v>59.5</v>
      </c>
      <c r="J40" s="11">
        <f t="shared" si="1"/>
        <v>35.699999999999996</v>
      </c>
      <c r="K40" s="11">
        <v>80</v>
      </c>
      <c r="L40" s="11">
        <f t="shared" si="2"/>
        <v>32</v>
      </c>
      <c r="M40" s="13"/>
      <c r="N40" s="11">
        <f t="shared" si="0"/>
        <v>67.69999999999999</v>
      </c>
      <c r="O40" s="6">
        <f t="shared" si="3"/>
        <v>47.389999999999986</v>
      </c>
      <c r="P40" s="14" t="s">
        <v>119</v>
      </c>
      <c r="Q40" s="15"/>
    </row>
    <row r="41" spans="1:17" ht="33">
      <c r="A41" s="4">
        <v>37</v>
      </c>
      <c r="B41" s="8" t="s">
        <v>120</v>
      </c>
      <c r="C41" s="9" t="s">
        <v>20</v>
      </c>
      <c r="D41" s="10" t="s">
        <v>83</v>
      </c>
      <c r="E41" s="9" t="s">
        <v>84</v>
      </c>
      <c r="F41" s="10" t="s">
        <v>85</v>
      </c>
      <c r="G41" s="9" t="s">
        <v>121</v>
      </c>
      <c r="H41" s="10" t="s">
        <v>25</v>
      </c>
      <c r="I41" s="11">
        <v>57</v>
      </c>
      <c r="J41" s="11">
        <f t="shared" si="1"/>
        <v>34.199999999999996</v>
      </c>
      <c r="K41" s="11">
        <v>83</v>
      </c>
      <c r="L41" s="11">
        <f t="shared" si="2"/>
        <v>33.2</v>
      </c>
      <c r="M41" s="13"/>
      <c r="N41" s="11">
        <f t="shared" si="0"/>
        <v>67.4</v>
      </c>
      <c r="O41" s="6">
        <f t="shared" si="3"/>
        <v>47.18</v>
      </c>
      <c r="P41" s="14" t="s">
        <v>122</v>
      </c>
      <c r="Q41" s="15"/>
    </row>
    <row r="42" spans="1:17" ht="33">
      <c r="A42" s="4">
        <v>38</v>
      </c>
      <c r="B42" s="8" t="s">
        <v>123</v>
      </c>
      <c r="C42" s="9" t="s">
        <v>20</v>
      </c>
      <c r="D42" s="10" t="s">
        <v>83</v>
      </c>
      <c r="E42" s="9" t="s">
        <v>84</v>
      </c>
      <c r="F42" s="10" t="s">
        <v>85</v>
      </c>
      <c r="G42" s="9" t="s">
        <v>124</v>
      </c>
      <c r="H42" s="10" t="s">
        <v>25</v>
      </c>
      <c r="I42" s="11">
        <v>60</v>
      </c>
      <c r="J42" s="11">
        <f t="shared" si="1"/>
        <v>36</v>
      </c>
      <c r="K42" s="11">
        <v>77</v>
      </c>
      <c r="L42" s="11">
        <f t="shared" si="2"/>
        <v>30.8</v>
      </c>
      <c r="M42" s="13"/>
      <c r="N42" s="11">
        <f t="shared" si="0"/>
        <v>66.8</v>
      </c>
      <c r="O42" s="6">
        <f t="shared" si="3"/>
        <v>46.76</v>
      </c>
      <c r="P42" s="14" t="s">
        <v>125</v>
      </c>
      <c r="Q42" s="15"/>
    </row>
    <row r="43" spans="1:17" ht="33">
      <c r="A43" s="4">
        <v>39</v>
      </c>
      <c r="B43" s="8" t="s">
        <v>126</v>
      </c>
      <c r="C43" s="9" t="s">
        <v>20</v>
      </c>
      <c r="D43" s="10" t="s">
        <v>83</v>
      </c>
      <c r="E43" s="9" t="s">
        <v>84</v>
      </c>
      <c r="F43" s="10" t="s">
        <v>85</v>
      </c>
      <c r="G43" s="9" t="s">
        <v>127</v>
      </c>
      <c r="H43" s="10" t="s">
        <v>25</v>
      </c>
      <c r="I43" s="11">
        <v>61</v>
      </c>
      <c r="J43" s="11">
        <f t="shared" si="1"/>
        <v>36.6</v>
      </c>
      <c r="K43" s="11">
        <v>72</v>
      </c>
      <c r="L43" s="11">
        <f t="shared" si="2"/>
        <v>28.8</v>
      </c>
      <c r="M43" s="13"/>
      <c r="N43" s="11">
        <f t="shared" si="0"/>
        <v>65.4</v>
      </c>
      <c r="O43" s="6">
        <f t="shared" si="3"/>
        <v>45.78</v>
      </c>
      <c r="P43" s="14" t="s">
        <v>128</v>
      </c>
      <c r="Q43" s="15"/>
    </row>
    <row r="44" spans="1:17" ht="33">
      <c r="A44" s="4">
        <v>40</v>
      </c>
      <c r="B44" s="8" t="s">
        <v>129</v>
      </c>
      <c r="C44" s="9" t="s">
        <v>20</v>
      </c>
      <c r="D44" s="10" t="s">
        <v>83</v>
      </c>
      <c r="E44" s="9" t="s">
        <v>84</v>
      </c>
      <c r="F44" s="10" t="s">
        <v>85</v>
      </c>
      <c r="G44" s="9" t="s">
        <v>130</v>
      </c>
      <c r="H44" s="10" t="s">
        <v>25</v>
      </c>
      <c r="I44" s="11">
        <v>50.5</v>
      </c>
      <c r="J44" s="11">
        <f t="shared" si="1"/>
        <v>30.299999999999997</v>
      </c>
      <c r="K44" s="11">
        <v>81</v>
      </c>
      <c r="L44" s="11">
        <f t="shared" si="2"/>
        <v>32.4</v>
      </c>
      <c r="M44" s="13"/>
      <c r="N44" s="11">
        <f t="shared" si="0"/>
        <v>62.699999999999996</v>
      </c>
      <c r="O44" s="6">
        <f t="shared" si="3"/>
        <v>43.88999999999999</v>
      </c>
      <c r="P44" s="14" t="s">
        <v>131</v>
      </c>
      <c r="Q44" s="15"/>
    </row>
    <row r="45" spans="1:17" ht="33">
      <c r="A45" s="4">
        <v>41</v>
      </c>
      <c r="B45" s="8" t="s">
        <v>132</v>
      </c>
      <c r="C45" s="9" t="s">
        <v>20</v>
      </c>
      <c r="D45" s="10" t="s">
        <v>83</v>
      </c>
      <c r="E45" s="9" t="s">
        <v>84</v>
      </c>
      <c r="F45" s="10" t="s">
        <v>85</v>
      </c>
      <c r="G45" s="9" t="s">
        <v>133</v>
      </c>
      <c r="H45" s="10" t="s">
        <v>25</v>
      </c>
      <c r="I45" s="11">
        <v>55</v>
      </c>
      <c r="J45" s="11">
        <f t="shared" si="1"/>
        <v>33</v>
      </c>
      <c r="K45" s="11">
        <v>63</v>
      </c>
      <c r="L45" s="11">
        <f t="shared" si="2"/>
        <v>25.200000000000003</v>
      </c>
      <c r="M45" s="13"/>
      <c r="N45" s="11">
        <f t="shared" si="0"/>
        <v>58.2</v>
      </c>
      <c r="O45" s="6">
        <f t="shared" si="3"/>
        <v>40.74</v>
      </c>
      <c r="P45" s="14" t="s">
        <v>134</v>
      </c>
      <c r="Q45" s="15"/>
    </row>
    <row r="46" spans="1:17" ht="33">
      <c r="A46" s="4">
        <v>42</v>
      </c>
      <c r="B46" s="8" t="s">
        <v>135</v>
      </c>
      <c r="C46" s="9" t="s">
        <v>20</v>
      </c>
      <c r="D46" s="10" t="s">
        <v>83</v>
      </c>
      <c r="E46" s="9" t="s">
        <v>136</v>
      </c>
      <c r="F46" s="10" t="s">
        <v>137</v>
      </c>
      <c r="G46" s="9" t="s">
        <v>138</v>
      </c>
      <c r="H46" s="10" t="s">
        <v>25</v>
      </c>
      <c r="I46" s="11">
        <v>56.5</v>
      </c>
      <c r="J46" s="11">
        <f t="shared" si="1"/>
        <v>33.9</v>
      </c>
      <c r="K46" s="11">
        <v>91.5</v>
      </c>
      <c r="L46" s="11">
        <f t="shared" si="2"/>
        <v>36.6</v>
      </c>
      <c r="M46" s="13"/>
      <c r="N46" s="11">
        <f t="shared" si="0"/>
        <v>70.5</v>
      </c>
      <c r="O46" s="6">
        <f t="shared" si="3"/>
        <v>49.349999999999994</v>
      </c>
      <c r="P46" s="14" t="s">
        <v>51</v>
      </c>
      <c r="Q46" s="15"/>
    </row>
    <row r="47" spans="1:17" ht="33">
      <c r="A47" s="4">
        <v>43</v>
      </c>
      <c r="B47" s="8" t="s">
        <v>139</v>
      </c>
      <c r="C47" s="9" t="s">
        <v>20</v>
      </c>
      <c r="D47" s="10" t="s">
        <v>83</v>
      </c>
      <c r="E47" s="9" t="s">
        <v>136</v>
      </c>
      <c r="F47" s="10" t="s">
        <v>137</v>
      </c>
      <c r="G47" s="9" t="s">
        <v>140</v>
      </c>
      <c r="H47" s="10" t="s">
        <v>25</v>
      </c>
      <c r="I47" s="11">
        <v>70</v>
      </c>
      <c r="J47" s="11">
        <f t="shared" si="1"/>
        <v>42</v>
      </c>
      <c r="K47" s="11">
        <v>59</v>
      </c>
      <c r="L47" s="11">
        <f t="shared" si="2"/>
        <v>23.6</v>
      </c>
      <c r="M47" s="13"/>
      <c r="N47" s="11">
        <f t="shared" si="0"/>
        <v>65.6</v>
      </c>
      <c r="O47" s="6">
        <f t="shared" si="3"/>
        <v>45.919999999999995</v>
      </c>
      <c r="P47" s="14" t="s">
        <v>54</v>
      </c>
      <c r="Q47" s="15"/>
    </row>
    <row r="48" spans="1:17" ht="33">
      <c r="A48" s="4">
        <v>44</v>
      </c>
      <c r="B48" s="8" t="s">
        <v>141</v>
      </c>
      <c r="C48" s="9" t="s">
        <v>20</v>
      </c>
      <c r="D48" s="10" t="s">
        <v>83</v>
      </c>
      <c r="E48" s="9" t="s">
        <v>142</v>
      </c>
      <c r="F48" s="10" t="s">
        <v>60</v>
      </c>
      <c r="G48" s="9" t="s">
        <v>143</v>
      </c>
      <c r="H48" s="10" t="s">
        <v>25</v>
      </c>
      <c r="I48" s="11">
        <v>66</v>
      </c>
      <c r="J48" s="11">
        <f t="shared" si="1"/>
        <v>39.6</v>
      </c>
      <c r="K48" s="11">
        <v>95</v>
      </c>
      <c r="L48" s="11">
        <f t="shared" si="2"/>
        <v>38</v>
      </c>
      <c r="M48" s="13"/>
      <c r="N48" s="11">
        <f t="shared" si="0"/>
        <v>77.6</v>
      </c>
      <c r="O48" s="6">
        <f t="shared" si="3"/>
        <v>54.31999999999999</v>
      </c>
      <c r="P48" s="14" t="s">
        <v>51</v>
      </c>
      <c r="Q48" s="15"/>
    </row>
    <row r="49" spans="1:17" ht="33">
      <c r="A49" s="4">
        <v>45</v>
      </c>
      <c r="B49" s="8" t="s">
        <v>144</v>
      </c>
      <c r="C49" s="9" t="s">
        <v>20</v>
      </c>
      <c r="D49" s="10" t="s">
        <v>83</v>
      </c>
      <c r="E49" s="9" t="s">
        <v>142</v>
      </c>
      <c r="F49" s="10" t="s">
        <v>60</v>
      </c>
      <c r="G49" s="9" t="s">
        <v>145</v>
      </c>
      <c r="H49" s="10" t="s">
        <v>25</v>
      </c>
      <c r="I49" s="11">
        <v>56</v>
      </c>
      <c r="J49" s="11">
        <f t="shared" si="1"/>
        <v>33.6</v>
      </c>
      <c r="K49" s="11">
        <v>83</v>
      </c>
      <c r="L49" s="11">
        <f t="shared" si="2"/>
        <v>33.2</v>
      </c>
      <c r="M49" s="13"/>
      <c r="N49" s="11">
        <f t="shared" si="0"/>
        <v>66.80000000000001</v>
      </c>
      <c r="O49" s="6">
        <f t="shared" si="3"/>
        <v>46.760000000000005</v>
      </c>
      <c r="P49" s="14" t="s">
        <v>54</v>
      </c>
      <c r="Q49" s="15"/>
    </row>
    <row r="50" spans="1:17" ht="33">
      <c r="A50" s="4">
        <v>46</v>
      </c>
      <c r="B50" s="8" t="s">
        <v>146</v>
      </c>
      <c r="C50" s="9" t="s">
        <v>47</v>
      </c>
      <c r="D50" s="10" t="s">
        <v>83</v>
      </c>
      <c r="E50" s="9" t="s">
        <v>142</v>
      </c>
      <c r="F50" s="10" t="s">
        <v>60</v>
      </c>
      <c r="G50" s="9" t="s">
        <v>147</v>
      </c>
      <c r="H50" s="10" t="s">
        <v>25</v>
      </c>
      <c r="I50" s="11">
        <v>46.5</v>
      </c>
      <c r="J50" s="11">
        <f t="shared" si="1"/>
        <v>27.9</v>
      </c>
      <c r="K50" s="11">
        <v>94</v>
      </c>
      <c r="L50" s="11">
        <f t="shared" si="2"/>
        <v>37.6</v>
      </c>
      <c r="M50" s="16"/>
      <c r="N50" s="11">
        <f t="shared" si="0"/>
        <v>65.5</v>
      </c>
      <c r="O50" s="6">
        <f t="shared" si="3"/>
        <v>45.849999999999994</v>
      </c>
      <c r="P50" s="14" t="s">
        <v>30</v>
      </c>
      <c r="Q50" s="15"/>
    </row>
    <row r="51" spans="1:17" ht="33">
      <c r="A51" s="4">
        <v>47</v>
      </c>
      <c r="B51" s="8" t="s">
        <v>148</v>
      </c>
      <c r="C51" s="9" t="s">
        <v>20</v>
      </c>
      <c r="D51" s="10" t="s">
        <v>83</v>
      </c>
      <c r="E51" s="9" t="s">
        <v>142</v>
      </c>
      <c r="F51" s="10" t="s">
        <v>60</v>
      </c>
      <c r="G51" s="9" t="s">
        <v>149</v>
      </c>
      <c r="H51" s="10" t="s">
        <v>25</v>
      </c>
      <c r="I51" s="11">
        <v>46.5</v>
      </c>
      <c r="J51" s="11">
        <f t="shared" si="1"/>
        <v>27.9</v>
      </c>
      <c r="K51" s="11">
        <v>91</v>
      </c>
      <c r="L51" s="11">
        <f t="shared" si="2"/>
        <v>36.4</v>
      </c>
      <c r="M51" s="13"/>
      <c r="N51" s="11">
        <f t="shared" si="0"/>
        <v>64.3</v>
      </c>
      <c r="O51" s="6">
        <f t="shared" si="3"/>
        <v>45.01</v>
      </c>
      <c r="P51" s="14" t="s">
        <v>33</v>
      </c>
      <c r="Q51" s="15"/>
    </row>
    <row r="52" spans="1:17" ht="33">
      <c r="A52" s="4">
        <v>48</v>
      </c>
      <c r="B52" s="8" t="s">
        <v>150</v>
      </c>
      <c r="C52" s="9" t="s">
        <v>47</v>
      </c>
      <c r="D52" s="10" t="s">
        <v>83</v>
      </c>
      <c r="E52" s="9" t="s">
        <v>142</v>
      </c>
      <c r="F52" s="10" t="s">
        <v>60</v>
      </c>
      <c r="G52" s="9" t="s">
        <v>151</v>
      </c>
      <c r="H52" s="10" t="s">
        <v>25</v>
      </c>
      <c r="I52" s="11">
        <v>42.5</v>
      </c>
      <c r="J52" s="11">
        <f t="shared" si="1"/>
        <v>25.5</v>
      </c>
      <c r="K52" s="11">
        <v>89</v>
      </c>
      <c r="L52" s="11">
        <f t="shared" si="2"/>
        <v>35.6</v>
      </c>
      <c r="M52" s="13"/>
      <c r="N52" s="11">
        <f t="shared" si="0"/>
        <v>61.1</v>
      </c>
      <c r="O52" s="6">
        <f t="shared" si="3"/>
        <v>42.769999999999996</v>
      </c>
      <c r="P52" s="14" t="s">
        <v>36</v>
      </c>
      <c r="Q52" s="15"/>
    </row>
    <row r="53" spans="1:17" ht="33">
      <c r="A53" s="4">
        <v>49</v>
      </c>
      <c r="B53" s="8" t="s">
        <v>152</v>
      </c>
      <c r="C53" s="9" t="s">
        <v>47</v>
      </c>
      <c r="D53" s="10" t="s">
        <v>83</v>
      </c>
      <c r="E53" s="9" t="s">
        <v>142</v>
      </c>
      <c r="F53" s="10" t="s">
        <v>60</v>
      </c>
      <c r="G53" s="9" t="s">
        <v>153</v>
      </c>
      <c r="H53" s="10" t="s">
        <v>25</v>
      </c>
      <c r="I53" s="11">
        <v>55.5</v>
      </c>
      <c r="J53" s="11">
        <f t="shared" si="1"/>
        <v>33.3</v>
      </c>
      <c r="K53" s="11">
        <v>58</v>
      </c>
      <c r="L53" s="11">
        <f t="shared" si="2"/>
        <v>23.200000000000003</v>
      </c>
      <c r="M53" s="16"/>
      <c r="N53" s="11">
        <f t="shared" si="0"/>
        <v>56.5</v>
      </c>
      <c r="O53" s="6">
        <f t="shared" si="3"/>
        <v>39.55</v>
      </c>
      <c r="P53" s="14" t="s">
        <v>39</v>
      </c>
      <c r="Q53" s="15"/>
    </row>
    <row r="54" spans="1:17" ht="33">
      <c r="A54" s="4">
        <v>50</v>
      </c>
      <c r="B54" s="8" t="s">
        <v>154</v>
      </c>
      <c r="C54" s="9" t="s">
        <v>20</v>
      </c>
      <c r="D54" s="10" t="s">
        <v>83</v>
      </c>
      <c r="E54" s="9" t="s">
        <v>142</v>
      </c>
      <c r="F54" s="10" t="s">
        <v>60</v>
      </c>
      <c r="G54" s="9" t="s">
        <v>155</v>
      </c>
      <c r="H54" s="10" t="s">
        <v>25</v>
      </c>
      <c r="I54" s="11">
        <v>49</v>
      </c>
      <c r="J54" s="11">
        <f t="shared" si="1"/>
        <v>29.4</v>
      </c>
      <c r="K54" s="11">
        <v>65</v>
      </c>
      <c r="L54" s="11">
        <f t="shared" si="2"/>
        <v>26</v>
      </c>
      <c r="M54" s="13"/>
      <c r="N54" s="11">
        <f t="shared" si="0"/>
        <v>55.4</v>
      </c>
      <c r="O54" s="6">
        <f t="shared" si="3"/>
        <v>38.779999999999994</v>
      </c>
      <c r="P54" s="14" t="s">
        <v>42</v>
      </c>
      <c r="Q54" s="15"/>
    </row>
    <row r="55" spans="1:17" ht="33">
      <c r="A55" s="4">
        <v>51</v>
      </c>
      <c r="B55" s="8" t="s">
        <v>156</v>
      </c>
      <c r="C55" s="9" t="s">
        <v>47</v>
      </c>
      <c r="D55" s="10" t="s">
        <v>83</v>
      </c>
      <c r="E55" s="9" t="s">
        <v>142</v>
      </c>
      <c r="F55" s="10" t="s">
        <v>60</v>
      </c>
      <c r="G55" s="9" t="s">
        <v>157</v>
      </c>
      <c r="H55" s="10" t="s">
        <v>25</v>
      </c>
      <c r="I55" s="11">
        <v>47</v>
      </c>
      <c r="J55" s="11">
        <f t="shared" si="1"/>
        <v>28.2</v>
      </c>
      <c r="K55" s="11">
        <v>65</v>
      </c>
      <c r="L55" s="11">
        <f t="shared" si="2"/>
        <v>26</v>
      </c>
      <c r="M55" s="13"/>
      <c r="N55" s="11">
        <f t="shared" si="0"/>
        <v>54.2</v>
      </c>
      <c r="O55" s="6">
        <f t="shared" si="3"/>
        <v>37.94</v>
      </c>
      <c r="P55" s="14" t="s">
        <v>45</v>
      </c>
      <c r="Q55" s="15"/>
    </row>
  </sheetData>
  <sheetProtection password="DE92" sheet="1" formatCells="0" formatColumns="0" formatRows="0" insertColumns="0" insertRows="0" insertHyperlinks="0" deleteColumns="0" deleteRows="0" sort="0" autoFilter="0" pivotTables="0"/>
  <mergeCells count="16">
    <mergeCell ref="B1:Q1"/>
    <mergeCell ref="B2:E2"/>
    <mergeCell ref="A3:A4"/>
    <mergeCell ref="B3:B4"/>
    <mergeCell ref="C3:C4"/>
    <mergeCell ref="D3:D4"/>
    <mergeCell ref="E3:E4"/>
    <mergeCell ref="F3:F4"/>
    <mergeCell ref="G3:G4"/>
    <mergeCell ref="H3:H4"/>
    <mergeCell ref="I3:J3"/>
    <mergeCell ref="K3:L3"/>
    <mergeCell ref="M3:M4"/>
    <mergeCell ref="N3:O3"/>
    <mergeCell ref="P3:P4"/>
    <mergeCell ref="Q3:Q4"/>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2020-08-05T04:41:51Z</dcterms:modified>
  <cp:category/>
  <cp:version/>
  <cp:contentType/>
  <cp:contentStatus/>
</cp:coreProperties>
</file>