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45" windowWidth="22965" windowHeight="9405"/>
  </bookViews>
  <sheets>
    <sheet name="Sheet1" sheetId="1" r:id="rId1"/>
    <sheet name="Sheet2" sheetId="2" r:id="rId2"/>
    <sheet name="Sheet3" sheetId="3" r:id="rId3"/>
  </sheets>
  <definedNames>
    <definedName name="_xlnm._FilterDatabase" localSheetId="0" hidden="1">Sheet1!$A$3:$M$3</definedName>
  </definedNames>
  <calcPr calcId="125725"/>
</workbook>
</file>

<file path=xl/calcChain.xml><?xml version="1.0" encoding="utf-8"?>
<calcChain xmlns="http://schemas.openxmlformats.org/spreadsheetml/2006/main">
  <c r="I38" i="1"/>
  <c r="K38" s="1"/>
  <c r="I37"/>
  <c r="K37" s="1"/>
  <c r="I39"/>
  <c r="K39" s="1"/>
  <c r="I40"/>
  <c r="K40" s="1"/>
  <c r="I41"/>
  <c r="K41" s="1"/>
  <c r="I42"/>
  <c r="K42" s="1"/>
  <c r="I43"/>
  <c r="K43" s="1"/>
  <c r="L43" s="1"/>
  <c r="I44"/>
  <c r="K44" s="1"/>
  <c r="L44" s="1"/>
  <c r="I45"/>
  <c r="K45" s="1"/>
  <c r="L45" s="1"/>
  <c r="I46"/>
  <c r="K46" s="1"/>
  <c r="L46" s="1"/>
  <c r="I47"/>
  <c r="K47" s="1"/>
  <c r="I48"/>
  <c r="K48" s="1"/>
  <c r="L48" s="1"/>
  <c r="I50"/>
  <c r="K50" s="1"/>
  <c r="I49"/>
  <c r="K49" s="1"/>
  <c r="I51"/>
  <c r="K51" s="1"/>
  <c r="I53"/>
  <c r="K53" s="1"/>
  <c r="I54"/>
  <c r="K54" s="1"/>
  <c r="I52"/>
  <c r="K52" s="1"/>
  <c r="I55"/>
  <c r="K55" s="1"/>
  <c r="I56"/>
  <c r="K56" s="1"/>
  <c r="I57"/>
  <c r="K57" s="1"/>
  <c r="I58"/>
  <c r="K58" s="1"/>
  <c r="L58" s="1"/>
  <c r="I59"/>
  <c r="K59" s="1"/>
  <c r="L59" s="1"/>
  <c r="I60"/>
  <c r="K60" s="1"/>
  <c r="L60" s="1"/>
  <c r="I61"/>
  <c r="K61" s="1"/>
  <c r="I62"/>
  <c r="K62" s="1"/>
  <c r="L62" s="1"/>
  <c r="I64"/>
  <c r="K64" s="1"/>
  <c r="I63"/>
  <c r="K63" s="1"/>
  <c r="I65"/>
  <c r="K65" s="1"/>
  <c r="I66"/>
  <c r="K66" s="1"/>
  <c r="I67"/>
  <c r="K67" s="1"/>
  <c r="I68"/>
  <c r="K68" s="1"/>
  <c r="I69"/>
  <c r="K69" s="1"/>
  <c r="I70"/>
  <c r="K70" s="1"/>
  <c r="I71"/>
  <c r="K71" s="1"/>
  <c r="I72"/>
  <c r="K72" s="1"/>
  <c r="I73"/>
  <c r="K73" s="1"/>
  <c r="I74"/>
  <c r="K74" s="1"/>
  <c r="I75"/>
  <c r="K75" s="1"/>
  <c r="L75" s="1"/>
  <c r="I76"/>
  <c r="K76" s="1"/>
  <c r="I77"/>
  <c r="K77" s="1"/>
  <c r="I78"/>
  <c r="K78" s="1"/>
  <c r="I79"/>
  <c r="K79" s="1"/>
  <c r="I80"/>
  <c r="K80" s="1"/>
  <c r="I81"/>
  <c r="K81" s="1"/>
  <c r="I82"/>
  <c r="K82" s="1"/>
  <c r="I83"/>
  <c r="K83" s="1"/>
  <c r="I84"/>
  <c r="K84" s="1"/>
  <c r="I85"/>
  <c r="K85" s="1"/>
  <c r="I86"/>
  <c r="K86" s="1"/>
  <c r="I87"/>
  <c r="K87" s="1"/>
  <c r="I88"/>
  <c r="K88" s="1"/>
  <c r="I89"/>
  <c r="K89" s="1"/>
  <c r="I90"/>
  <c r="K90" s="1"/>
  <c r="I91"/>
  <c r="K91" s="1"/>
  <c r="I92"/>
  <c r="K92" s="1"/>
  <c r="I93"/>
  <c r="K93" s="1"/>
  <c r="I94"/>
  <c r="K94" s="1"/>
  <c r="L94" s="1"/>
  <c r="I95"/>
  <c r="K95" s="1"/>
  <c r="L95" s="1"/>
  <c r="I96"/>
  <c r="K96" s="1"/>
  <c r="L96" s="1"/>
  <c r="I97"/>
  <c r="K97" s="1"/>
  <c r="L97" s="1"/>
  <c r="I98"/>
  <c r="K98" s="1"/>
  <c r="L98" s="1"/>
  <c r="I99"/>
  <c r="K99" s="1"/>
  <c r="L99" s="1"/>
  <c r="I36"/>
  <c r="K36" s="1"/>
  <c r="I6"/>
  <c r="K6" s="1"/>
  <c r="I5"/>
  <c r="K5" s="1"/>
  <c r="I7"/>
  <c r="K7" s="1"/>
  <c r="I10"/>
  <c r="K10" s="1"/>
  <c r="I9"/>
  <c r="K9" s="1"/>
  <c r="I11"/>
  <c r="K11" s="1"/>
  <c r="I8"/>
  <c r="K8" s="1"/>
  <c r="I12"/>
  <c r="K12" s="1"/>
  <c r="L12" s="1"/>
  <c r="I13"/>
  <c r="K13" s="1"/>
  <c r="L13" s="1"/>
  <c r="I14"/>
  <c r="K14" s="1"/>
  <c r="L14" s="1"/>
  <c r="I15"/>
  <c r="K15" s="1"/>
  <c r="I16"/>
  <c r="K16" s="1"/>
  <c r="I17"/>
  <c r="K17" s="1"/>
  <c r="I18"/>
  <c r="K18" s="1"/>
  <c r="L18" s="1"/>
  <c r="I19"/>
  <c r="K19" s="1"/>
  <c r="L19" s="1"/>
  <c r="I20"/>
  <c r="K20" s="1"/>
  <c r="I21"/>
  <c r="K21" s="1"/>
  <c r="I22"/>
  <c r="K22" s="1"/>
  <c r="I24"/>
  <c r="K24" s="1"/>
  <c r="I25"/>
  <c r="K25" s="1"/>
  <c r="I23"/>
  <c r="K23" s="1"/>
  <c r="I26"/>
  <c r="K26" s="1"/>
  <c r="I28"/>
  <c r="K28" s="1"/>
  <c r="I27"/>
  <c r="K27" s="1"/>
  <c r="I29"/>
  <c r="K29" s="1"/>
  <c r="L29" s="1"/>
  <c r="I30"/>
  <c r="K30" s="1"/>
  <c r="L30" s="1"/>
  <c r="I31"/>
  <c r="K31" s="1"/>
  <c r="L31" s="1"/>
  <c r="I32"/>
  <c r="K32" s="1"/>
  <c r="L32" s="1"/>
  <c r="I33"/>
  <c r="K33" s="1"/>
  <c r="L33" s="1"/>
  <c r="I34"/>
  <c r="K34" s="1"/>
  <c r="L34" s="1"/>
  <c r="I35"/>
  <c r="K35" s="1"/>
  <c r="L35" s="1"/>
  <c r="I4"/>
  <c r="K4" s="1"/>
  <c r="L36" l="1"/>
  <c r="L89"/>
  <c r="L57"/>
  <c r="L65"/>
  <c r="L22"/>
  <c r="L5"/>
  <c r="L86"/>
  <c r="L78"/>
  <c r="L70"/>
  <c r="L52"/>
  <c r="L28"/>
  <c r="L15"/>
  <c r="L7"/>
  <c r="L87"/>
  <c r="L79"/>
  <c r="L67"/>
  <c r="L64"/>
  <c r="L55"/>
  <c r="L51"/>
  <c r="L47"/>
  <c r="L40"/>
  <c r="L26"/>
  <c r="L11"/>
  <c r="L90"/>
  <c r="L82"/>
  <c r="L74"/>
  <c r="L66"/>
  <c r="L49"/>
  <c r="L39"/>
  <c r="L24"/>
  <c r="L8"/>
  <c r="L91"/>
  <c r="L83"/>
  <c r="L71"/>
  <c r="L27"/>
  <c r="L25"/>
  <c r="L20"/>
  <c r="L16"/>
  <c r="L10"/>
  <c r="L88"/>
  <c r="L41"/>
  <c r="L4"/>
  <c r="L72"/>
  <c r="L56"/>
  <c r="L73"/>
  <c r="L42"/>
  <c r="L80"/>
  <c r="L63"/>
  <c r="L81"/>
  <c r="L50"/>
  <c r="L84"/>
  <c r="L68"/>
  <c r="L38"/>
  <c r="L21"/>
  <c r="L9"/>
  <c r="L93"/>
  <c r="L77"/>
  <c r="L69"/>
  <c r="L37"/>
  <c r="L92"/>
  <c r="L76"/>
  <c r="L53"/>
  <c r="L23"/>
  <c r="L17"/>
  <c r="L6"/>
  <c r="L85"/>
  <c r="L61"/>
  <c r="L54"/>
</calcChain>
</file>

<file path=xl/sharedStrings.xml><?xml version="1.0" encoding="utf-8"?>
<sst xmlns="http://schemas.openxmlformats.org/spreadsheetml/2006/main" count="447" uniqueCount="229">
  <si>
    <t>备注：-1为缺考；-2为违纪</t>
    <phoneticPr fontId="2" type="noConversion"/>
  </si>
  <si>
    <t>黄莹</t>
  </si>
  <si>
    <t>71902112514</t>
  </si>
  <si>
    <t>成都市青白江区人民医院</t>
  </si>
  <si>
    <t>01030财务人员</t>
  </si>
  <si>
    <t>杜静</t>
  </si>
  <si>
    <t>71902073716</t>
  </si>
  <si>
    <t>魏君梅</t>
  </si>
  <si>
    <t>71902071106</t>
  </si>
  <si>
    <t>季成俊</t>
  </si>
  <si>
    <t>71902070324</t>
  </si>
  <si>
    <t>王琳瑶</t>
  </si>
  <si>
    <t>71902110128</t>
  </si>
  <si>
    <t>刘小萍</t>
  </si>
  <si>
    <t>71902073810</t>
  </si>
  <si>
    <t>廖家春</t>
  </si>
  <si>
    <t>71902071023</t>
  </si>
  <si>
    <t>甘春梅</t>
  </si>
  <si>
    <t>71902072330</t>
  </si>
  <si>
    <t>刘瑶</t>
  </si>
  <si>
    <t>71902071122</t>
  </si>
  <si>
    <t>赵映</t>
  </si>
  <si>
    <t>71902072121</t>
  </si>
  <si>
    <t>史荣豆</t>
  </si>
  <si>
    <t>71902070411</t>
  </si>
  <si>
    <t>董建川</t>
  </si>
  <si>
    <t>71902072823</t>
  </si>
  <si>
    <t>成都市青白江区中医医院</t>
  </si>
  <si>
    <t>01031信息工程师</t>
  </si>
  <si>
    <t>江澄宇</t>
  </si>
  <si>
    <t>71902071614</t>
  </si>
  <si>
    <t>刘玉萍</t>
  </si>
  <si>
    <t>71902073011</t>
  </si>
  <si>
    <t>植瑞</t>
  </si>
  <si>
    <t>71902071126</t>
  </si>
  <si>
    <t>杨</t>
  </si>
  <si>
    <t>71902070407</t>
  </si>
  <si>
    <t>李佳月</t>
  </si>
  <si>
    <t>71902072222</t>
  </si>
  <si>
    <t>01032财务人员</t>
  </si>
  <si>
    <t>梁胜男</t>
  </si>
  <si>
    <t>71902071718</t>
  </si>
  <si>
    <t>徐菡蔚</t>
  </si>
  <si>
    <t>71902110326</t>
  </si>
  <si>
    <t>杨婷婷</t>
  </si>
  <si>
    <t>71902071012</t>
  </si>
  <si>
    <t>黄海艳</t>
  </si>
  <si>
    <t>71902071226</t>
  </si>
  <si>
    <t>邱小津</t>
  </si>
  <si>
    <t>71902073026</t>
  </si>
  <si>
    <t>黄媛媛</t>
  </si>
  <si>
    <t>71902073107</t>
  </si>
  <si>
    <t>秦西熙</t>
  </si>
  <si>
    <t>71902070318</t>
  </si>
  <si>
    <t>彭雪怡</t>
  </si>
  <si>
    <t>71902111123</t>
  </si>
  <si>
    <t>黄燕</t>
  </si>
  <si>
    <t>71902071008</t>
  </si>
  <si>
    <t>叶玉婷</t>
  </si>
  <si>
    <t>71902072510</t>
  </si>
  <si>
    <t>陈思言</t>
  </si>
  <si>
    <t>71902073207</t>
  </si>
  <si>
    <t>毕凤华</t>
  </si>
  <si>
    <t>71902071906</t>
  </si>
  <si>
    <t>吴红霞</t>
  </si>
  <si>
    <t>71902072302</t>
  </si>
  <si>
    <t>王艺璇</t>
  </si>
  <si>
    <t>71902111615</t>
  </si>
  <si>
    <t>陈渝筑</t>
  </si>
  <si>
    <t>71902070612</t>
  </si>
  <si>
    <t>谯英</t>
  </si>
  <si>
    <t>71902030804</t>
  </si>
  <si>
    <t>03004内科医师</t>
  </si>
  <si>
    <t>秦伦</t>
  </si>
  <si>
    <t>71902031105</t>
  </si>
  <si>
    <t>梁霞</t>
  </si>
  <si>
    <t>71902032318</t>
  </si>
  <si>
    <t>唐苗</t>
  </si>
  <si>
    <t>71902012427</t>
  </si>
  <si>
    <t>张秀莉</t>
  </si>
  <si>
    <t>71902033402</t>
  </si>
  <si>
    <t>王蕾</t>
  </si>
  <si>
    <t>71902032514</t>
  </si>
  <si>
    <t>杜宏磊</t>
  </si>
  <si>
    <t>71902032107</t>
  </si>
  <si>
    <t>何雪</t>
  </si>
  <si>
    <t>71902030425</t>
  </si>
  <si>
    <t>张星</t>
  </si>
  <si>
    <t>71902031721</t>
  </si>
  <si>
    <t>李莉</t>
  </si>
  <si>
    <t>71902032323</t>
  </si>
  <si>
    <t>舒泽雨</t>
  </si>
  <si>
    <t>71902032404</t>
  </si>
  <si>
    <t>凌盛</t>
  </si>
  <si>
    <t>71902033320</t>
  </si>
  <si>
    <t>03006急诊科医师</t>
  </si>
  <si>
    <t>周晓雯</t>
  </si>
  <si>
    <t>71902030613</t>
  </si>
  <si>
    <t>欧玉雪</t>
  </si>
  <si>
    <t>71902032317</t>
  </si>
  <si>
    <t>03007口腔科医师</t>
  </si>
  <si>
    <t>刘博立</t>
  </si>
  <si>
    <t>71902032016</t>
  </si>
  <si>
    <t>李敏</t>
  </si>
  <si>
    <t>71902033114</t>
  </si>
  <si>
    <t>03009护理人员</t>
  </si>
  <si>
    <t>何玮玮</t>
  </si>
  <si>
    <t>71902030127</t>
  </si>
  <si>
    <t>任宇</t>
  </si>
  <si>
    <t>71902031023</t>
  </si>
  <si>
    <t>何小利</t>
  </si>
  <si>
    <t>71902032224</t>
  </si>
  <si>
    <t>姜萍萍</t>
  </si>
  <si>
    <t>71902031229</t>
  </si>
  <si>
    <t>晏杨</t>
  </si>
  <si>
    <t>71902030628</t>
  </si>
  <si>
    <t>罗鑫</t>
  </si>
  <si>
    <t>71902030230</t>
  </si>
  <si>
    <t>徐蒂妮</t>
  </si>
  <si>
    <t>71902031005</t>
  </si>
  <si>
    <t>黄媛</t>
  </si>
  <si>
    <t>71902032721</t>
  </si>
  <si>
    <t>杨欢</t>
  </si>
  <si>
    <t>71902031427</t>
  </si>
  <si>
    <t>林洋</t>
  </si>
  <si>
    <t>71902032026</t>
  </si>
  <si>
    <t>成都市青白江区大弯社区卫生服务中心</t>
  </si>
  <si>
    <t>03012公卫医师</t>
  </si>
  <si>
    <t>林晓婷</t>
  </si>
  <si>
    <t>71902033302</t>
  </si>
  <si>
    <t>寇今心</t>
  </si>
  <si>
    <t>71902013128</t>
  </si>
  <si>
    <t>成都市青白江区弥牟镇公立中心卫生院</t>
  </si>
  <si>
    <t>03020检验技师</t>
  </si>
  <si>
    <t>张雪</t>
  </si>
  <si>
    <t>71902030523</t>
  </si>
  <si>
    <t>朱紫琳</t>
  </si>
  <si>
    <t>71902033523</t>
  </si>
  <si>
    <t>聂洪雨</t>
  </si>
  <si>
    <t>71902033101</t>
  </si>
  <si>
    <t>邓宏瑜</t>
  </si>
  <si>
    <t>71902032126</t>
  </si>
  <si>
    <t>马路遥</t>
  </si>
  <si>
    <t>71902032517</t>
  </si>
  <si>
    <t>成都市青白江区妇幼保健院</t>
  </si>
  <si>
    <t>03023康复医师</t>
  </si>
  <si>
    <t>曾绪燕</t>
  </si>
  <si>
    <t>71902034007</t>
  </si>
  <si>
    <t>王茜</t>
  </si>
  <si>
    <t>71902032202</t>
  </si>
  <si>
    <t>荣亮均</t>
  </si>
  <si>
    <t>71902030213</t>
  </si>
  <si>
    <t>杨晓佳</t>
  </si>
  <si>
    <t>71902031923</t>
  </si>
  <si>
    <t>况莉</t>
  </si>
  <si>
    <t>71902032108</t>
  </si>
  <si>
    <t>03024口腔医师</t>
  </si>
  <si>
    <t>肖莉</t>
  </si>
  <si>
    <t>71902031412</t>
  </si>
  <si>
    <t>赵丹</t>
  </si>
  <si>
    <t>71902033909</t>
  </si>
  <si>
    <t>陈先钦</t>
  </si>
  <si>
    <t>71902033206</t>
  </si>
  <si>
    <t>03025儿科医师</t>
  </si>
  <si>
    <t>吴静</t>
  </si>
  <si>
    <t>71902033730</t>
  </si>
  <si>
    <t>王枫阳</t>
  </si>
  <si>
    <t>71902030117</t>
  </si>
  <si>
    <t>张旋</t>
  </si>
  <si>
    <t>71902030929</t>
  </si>
  <si>
    <t>03026超声医师</t>
  </si>
  <si>
    <t>魏佳</t>
  </si>
  <si>
    <t>71902030622</t>
  </si>
  <si>
    <t>曹凯飞</t>
  </si>
  <si>
    <t>71902030210</t>
  </si>
  <si>
    <t>03027妇科医师</t>
  </si>
  <si>
    <t>陈礼婷</t>
  </si>
  <si>
    <t>71902031407</t>
  </si>
  <si>
    <t>崔敏</t>
  </si>
  <si>
    <t>71902031417</t>
  </si>
  <si>
    <t>向春园</t>
  </si>
  <si>
    <t>71902033217</t>
  </si>
  <si>
    <t>樊亚妮</t>
  </si>
  <si>
    <t>71902030822</t>
  </si>
  <si>
    <t>柯悦旻</t>
  </si>
  <si>
    <t>71902031701</t>
  </si>
  <si>
    <t>蔡梦瑶</t>
  </si>
  <si>
    <t>71902032722</t>
  </si>
  <si>
    <t>史文利</t>
  </si>
  <si>
    <t>71902031511</t>
  </si>
  <si>
    <t>成都市青白江区疾病预防控制中心</t>
  </si>
  <si>
    <t>03029疾病防控</t>
  </si>
  <si>
    <t>刘芳琳</t>
  </si>
  <si>
    <t>71902031624</t>
  </si>
  <si>
    <t>王孟瑶</t>
  </si>
  <si>
    <t>71902031813</t>
  </si>
  <si>
    <t>郭利</t>
  </si>
  <si>
    <t>71902033520</t>
  </si>
  <si>
    <t>余卓</t>
  </si>
  <si>
    <t>71902033526</t>
  </si>
  <si>
    <t>庄芸茜</t>
  </si>
  <si>
    <t>71902031613</t>
  </si>
  <si>
    <t>肖菊</t>
  </si>
  <si>
    <t>71902032913</t>
  </si>
  <si>
    <t>何倩</t>
  </si>
  <si>
    <t>71902030914</t>
  </si>
  <si>
    <t>王菲菲</t>
  </si>
  <si>
    <t>71902032601</t>
  </si>
  <si>
    <t>李婷</t>
  </si>
  <si>
    <t>71902031430</t>
  </si>
  <si>
    <t>曾姝娴</t>
  </si>
  <si>
    <t>71902032207</t>
  </si>
  <si>
    <t>叶兴雨</t>
  </si>
  <si>
    <t>71902033521</t>
  </si>
  <si>
    <t>是否进入原件校验</t>
    <phoneticPr fontId="4" type="noConversion"/>
  </si>
  <si>
    <t>姓名</t>
    <phoneticPr fontId="4" type="noConversion"/>
  </si>
  <si>
    <t>准考证号</t>
    <phoneticPr fontId="4" type="noConversion"/>
  </si>
  <si>
    <t>用人单位</t>
    <phoneticPr fontId="4" type="noConversion"/>
  </si>
  <si>
    <t>职位名称</t>
    <phoneticPr fontId="4" type="noConversion"/>
  </si>
  <si>
    <t>职业能力倾向测验</t>
    <phoneticPr fontId="4" type="noConversion"/>
  </si>
  <si>
    <t>医学基础知识</t>
    <phoneticPr fontId="4" type="noConversion"/>
  </si>
  <si>
    <t>公共基础知识</t>
    <phoneticPr fontId="4" type="noConversion"/>
  </si>
  <si>
    <t>总成绩</t>
    <phoneticPr fontId="4" type="noConversion"/>
  </si>
  <si>
    <t>折合成绩</t>
    <phoneticPr fontId="4" type="noConversion"/>
  </si>
  <si>
    <t>加分</t>
    <phoneticPr fontId="4" type="noConversion"/>
  </si>
  <si>
    <t>笔试成绩</t>
    <phoneticPr fontId="4" type="noConversion"/>
  </si>
  <si>
    <t>排名</t>
    <phoneticPr fontId="4" type="noConversion"/>
  </si>
  <si>
    <t>是</t>
    <phoneticPr fontId="1" type="noConversion"/>
  </si>
  <si>
    <t>成都市青白江区医疗卫生事业单位2020年面向社会公开招聘专业技术人员笔试成绩及进入原件校验人员名单</t>
    <phoneticPr fontId="4"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</si>
</sst>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9"/>
      <name val="宋体"/>
      <family val="3"/>
      <charset val="134"/>
      <scheme val="minor"/>
    </font>
    <font>
      <b/>
      <sz val="14"/>
      <name val="宋体"/>
      <charset val="134"/>
    </font>
    <font>
      <sz val="9"/>
      <name val="宋体"/>
      <charset val="134"/>
    </font>
    <font>
      <b/>
      <sz val="10"/>
      <name val="宋体"/>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4" fillId="0" borderId="1" xfId="0" applyFont="1" applyBorder="1" applyAlignment="1">
      <alignment horizontal="right" vertical="center"/>
    </xf>
    <xf numFmtId="0" fontId="0" fillId="0" borderId="2" xfId="0" applyBorder="1" applyAlignment="1">
      <alignment horizontal="center" vertical="center"/>
    </xf>
    <xf numFmtId="0"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3" fillId="0" borderId="0" xfId="0" applyNumberFormat="1" applyFont="1" applyFill="1" applyBorder="1" applyAlignment="1" applyProtection="1">
      <alignment horizontal="center" vertical="center"/>
    </xf>
    <xf numFmtId="0" fontId="4" fillId="0" borderId="1" xfId="0" applyFont="1" applyBorder="1" applyAlignment="1">
      <alignment horizontal="right"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9"/>
  <sheetViews>
    <sheetView tabSelected="1" workbookViewId="0">
      <selection activeCell="I13" sqref="I13"/>
    </sheetView>
  </sheetViews>
  <sheetFormatPr defaultRowHeight="13.5"/>
  <cols>
    <col min="1" max="1" width="7.5" bestFit="1" customWidth="1"/>
    <col min="2" max="2" width="12.875" bestFit="1" customWidth="1"/>
    <col min="3" max="3" width="38" bestFit="1" customWidth="1"/>
    <col min="4" max="4" width="17.125" bestFit="1" customWidth="1"/>
    <col min="5" max="5" width="19.5" bestFit="1" customWidth="1"/>
    <col min="6" max="7" width="15.375" bestFit="1" customWidth="1"/>
    <col min="8" max="8" width="9.5" bestFit="1" customWidth="1"/>
    <col min="9" max="9" width="11.375" bestFit="1" customWidth="1"/>
    <col min="10" max="10" width="9.875" bestFit="1" customWidth="1"/>
    <col min="11" max="11" width="11.375" bestFit="1" customWidth="1"/>
    <col min="12" max="12" width="7.5" bestFit="1" customWidth="1"/>
  </cols>
  <sheetData>
    <row r="1" spans="1:13" ht="18.75">
      <c r="A1" s="5" t="s">
        <v>228</v>
      </c>
      <c r="B1" s="5"/>
      <c r="C1" s="5"/>
      <c r="D1" s="5"/>
      <c r="E1" s="5"/>
      <c r="F1" s="5"/>
      <c r="G1" s="5"/>
      <c r="H1" s="5"/>
      <c r="I1" s="5"/>
      <c r="J1" s="5"/>
      <c r="K1" s="5"/>
      <c r="L1" s="5"/>
    </row>
    <row r="2" spans="1:13">
      <c r="A2" s="6" t="s">
        <v>0</v>
      </c>
      <c r="B2" s="6"/>
      <c r="C2" s="6"/>
      <c r="D2" s="6"/>
      <c r="E2" s="6"/>
      <c r="F2" s="6"/>
      <c r="G2" s="6"/>
      <c r="H2" s="6"/>
      <c r="I2" s="6"/>
      <c r="J2" s="6"/>
      <c r="K2" s="6"/>
      <c r="L2" s="1"/>
    </row>
    <row r="3" spans="1:13" ht="24">
      <c r="A3" s="4" t="s">
        <v>215</v>
      </c>
      <c r="B3" s="4" t="s">
        <v>216</v>
      </c>
      <c r="C3" s="4" t="s">
        <v>217</v>
      </c>
      <c r="D3" s="4" t="s">
        <v>218</v>
      </c>
      <c r="E3" s="4" t="s">
        <v>219</v>
      </c>
      <c r="F3" s="4" t="s">
        <v>220</v>
      </c>
      <c r="G3" s="4" t="s">
        <v>221</v>
      </c>
      <c r="H3" s="4" t="s">
        <v>222</v>
      </c>
      <c r="I3" s="4" t="s">
        <v>223</v>
      </c>
      <c r="J3" s="4" t="s">
        <v>224</v>
      </c>
      <c r="K3" s="4" t="s">
        <v>225</v>
      </c>
      <c r="L3" s="4" t="s">
        <v>226</v>
      </c>
      <c r="M3" s="4" t="s">
        <v>214</v>
      </c>
    </row>
    <row r="4" spans="1:13">
      <c r="A4" s="2" t="s">
        <v>1</v>
      </c>
      <c r="B4" s="2" t="s">
        <v>2</v>
      </c>
      <c r="C4" s="2" t="s">
        <v>3</v>
      </c>
      <c r="D4" s="2" t="s">
        <v>4</v>
      </c>
      <c r="E4" s="3">
        <v>52.7</v>
      </c>
      <c r="F4" s="2"/>
      <c r="G4" s="3">
        <v>72.2</v>
      </c>
      <c r="H4" s="2">
        <v>124.9</v>
      </c>
      <c r="I4" s="2">
        <f t="shared" ref="I4:I35" si="0">E4*0.4+G4*0.6</f>
        <v>64.400000000000006</v>
      </c>
      <c r="J4" s="2"/>
      <c r="K4" s="2">
        <f t="shared" ref="K4:K35" si="1">I4+J4</f>
        <v>64.400000000000006</v>
      </c>
      <c r="L4" s="2">
        <f t="shared" ref="L4:L35" si="2">IF(K4&gt;0,SUMPRODUCT((D4=$D$4:$D$379)*1,(K4&lt;$K$4:$K$379)*1)+1,"")</f>
        <v>1</v>
      </c>
      <c r="M4" s="2" t="s">
        <v>227</v>
      </c>
    </row>
    <row r="5" spans="1:13">
      <c r="A5" s="2" t="s">
        <v>7</v>
      </c>
      <c r="B5" s="2" t="s">
        <v>8</v>
      </c>
      <c r="C5" s="2" t="s">
        <v>3</v>
      </c>
      <c r="D5" s="2" t="s">
        <v>4</v>
      </c>
      <c r="E5" s="3">
        <v>58.8</v>
      </c>
      <c r="F5" s="2"/>
      <c r="G5" s="3">
        <v>61</v>
      </c>
      <c r="H5" s="2">
        <v>119.8</v>
      </c>
      <c r="I5" s="2">
        <f t="shared" si="0"/>
        <v>60.120000000000005</v>
      </c>
      <c r="J5" s="2"/>
      <c r="K5" s="2">
        <f t="shared" si="1"/>
        <v>60.120000000000005</v>
      </c>
      <c r="L5" s="2">
        <f t="shared" si="2"/>
        <v>2</v>
      </c>
      <c r="M5" s="2" t="s">
        <v>227</v>
      </c>
    </row>
    <row r="6" spans="1:13">
      <c r="A6" s="2" t="s">
        <v>5</v>
      </c>
      <c r="B6" s="2" t="s">
        <v>6</v>
      </c>
      <c r="C6" s="2" t="s">
        <v>3</v>
      </c>
      <c r="D6" s="2" t="s">
        <v>4</v>
      </c>
      <c r="E6" s="3">
        <v>61.1</v>
      </c>
      <c r="F6" s="2"/>
      <c r="G6" s="3">
        <v>59.2</v>
      </c>
      <c r="H6" s="2">
        <v>120.30000000000001</v>
      </c>
      <c r="I6" s="2">
        <f t="shared" si="0"/>
        <v>59.960000000000008</v>
      </c>
      <c r="J6" s="2"/>
      <c r="K6" s="2">
        <f t="shared" si="1"/>
        <v>59.960000000000008</v>
      </c>
      <c r="L6" s="2">
        <f t="shared" si="2"/>
        <v>3</v>
      </c>
      <c r="M6" s="2" t="s">
        <v>227</v>
      </c>
    </row>
    <row r="7" spans="1:13">
      <c r="A7" s="2" t="s">
        <v>9</v>
      </c>
      <c r="B7" s="2" t="s">
        <v>10</v>
      </c>
      <c r="C7" s="2" t="s">
        <v>3</v>
      </c>
      <c r="D7" s="2" t="s">
        <v>4</v>
      </c>
      <c r="E7" s="3">
        <v>51.4</v>
      </c>
      <c r="F7" s="2"/>
      <c r="G7" s="3">
        <v>64.900000000000006</v>
      </c>
      <c r="H7" s="2">
        <v>116.30000000000001</v>
      </c>
      <c r="I7" s="2">
        <f t="shared" si="0"/>
        <v>59.500000000000007</v>
      </c>
      <c r="J7" s="2"/>
      <c r="K7" s="2">
        <f t="shared" si="1"/>
        <v>59.500000000000007</v>
      </c>
      <c r="L7" s="2">
        <f t="shared" si="2"/>
        <v>4</v>
      </c>
      <c r="M7" s="2"/>
    </row>
    <row r="8" spans="1:13">
      <c r="A8" s="2" t="s">
        <v>17</v>
      </c>
      <c r="B8" s="2" t="s">
        <v>18</v>
      </c>
      <c r="C8" s="2" t="s">
        <v>3</v>
      </c>
      <c r="D8" s="2" t="s">
        <v>4</v>
      </c>
      <c r="E8" s="3">
        <v>42.5</v>
      </c>
      <c r="F8" s="2"/>
      <c r="G8" s="3">
        <v>63.5</v>
      </c>
      <c r="H8" s="2">
        <v>106</v>
      </c>
      <c r="I8" s="2">
        <f t="shared" si="0"/>
        <v>55.1</v>
      </c>
      <c r="J8" s="2"/>
      <c r="K8" s="2">
        <f t="shared" si="1"/>
        <v>55.1</v>
      </c>
      <c r="L8" s="2">
        <f t="shared" si="2"/>
        <v>5</v>
      </c>
      <c r="M8" s="2"/>
    </row>
    <row r="9" spans="1:13">
      <c r="A9" s="2" t="s">
        <v>13</v>
      </c>
      <c r="B9" s="2" t="s">
        <v>14</v>
      </c>
      <c r="C9" s="2" t="s">
        <v>3</v>
      </c>
      <c r="D9" s="2" t="s">
        <v>4</v>
      </c>
      <c r="E9" s="3">
        <v>49.5</v>
      </c>
      <c r="F9" s="2"/>
      <c r="G9" s="3">
        <v>58.5</v>
      </c>
      <c r="H9" s="2">
        <v>108</v>
      </c>
      <c r="I9" s="2">
        <f t="shared" si="0"/>
        <v>54.900000000000006</v>
      </c>
      <c r="J9" s="2"/>
      <c r="K9" s="2">
        <f t="shared" si="1"/>
        <v>54.900000000000006</v>
      </c>
      <c r="L9" s="2">
        <f t="shared" si="2"/>
        <v>6</v>
      </c>
      <c r="M9" s="2"/>
    </row>
    <row r="10" spans="1:13">
      <c r="A10" s="2" t="s">
        <v>11</v>
      </c>
      <c r="B10" s="2" t="s">
        <v>12</v>
      </c>
      <c r="C10" s="2" t="s">
        <v>3</v>
      </c>
      <c r="D10" s="2" t="s">
        <v>4</v>
      </c>
      <c r="E10" s="3">
        <v>55.5</v>
      </c>
      <c r="F10" s="2"/>
      <c r="G10" s="3">
        <v>53.7</v>
      </c>
      <c r="H10" s="2">
        <v>109.2</v>
      </c>
      <c r="I10" s="2">
        <f t="shared" si="0"/>
        <v>54.42</v>
      </c>
      <c r="J10" s="2"/>
      <c r="K10" s="2">
        <f t="shared" si="1"/>
        <v>54.42</v>
      </c>
      <c r="L10" s="2">
        <f t="shared" si="2"/>
        <v>7</v>
      </c>
      <c r="M10" s="2"/>
    </row>
    <row r="11" spans="1:13">
      <c r="A11" s="2" t="s">
        <v>15</v>
      </c>
      <c r="B11" s="2" t="s">
        <v>16</v>
      </c>
      <c r="C11" s="2" t="s">
        <v>3</v>
      </c>
      <c r="D11" s="2" t="s">
        <v>4</v>
      </c>
      <c r="E11" s="3">
        <v>53.3</v>
      </c>
      <c r="F11" s="2"/>
      <c r="G11" s="3">
        <v>54.2</v>
      </c>
      <c r="H11" s="2">
        <v>107.5</v>
      </c>
      <c r="I11" s="2">
        <f t="shared" si="0"/>
        <v>53.84</v>
      </c>
      <c r="J11" s="2"/>
      <c r="K11" s="2">
        <f t="shared" si="1"/>
        <v>53.84</v>
      </c>
      <c r="L11" s="2">
        <f t="shared" si="2"/>
        <v>8</v>
      </c>
      <c r="M11" s="2"/>
    </row>
    <row r="12" spans="1:13">
      <c r="A12" s="2" t="s">
        <v>19</v>
      </c>
      <c r="B12" s="2" t="s">
        <v>20</v>
      </c>
      <c r="C12" s="2" t="s">
        <v>3</v>
      </c>
      <c r="D12" s="2" t="s">
        <v>4</v>
      </c>
      <c r="E12" s="3">
        <v>-1</v>
      </c>
      <c r="F12" s="2"/>
      <c r="G12" s="3">
        <v>-1</v>
      </c>
      <c r="H12" s="2">
        <v>-1</v>
      </c>
      <c r="I12" s="2">
        <f t="shared" si="0"/>
        <v>-1</v>
      </c>
      <c r="J12" s="2"/>
      <c r="K12" s="2">
        <f t="shared" si="1"/>
        <v>-1</v>
      </c>
      <c r="L12" s="2" t="str">
        <f t="shared" si="2"/>
        <v/>
      </c>
      <c r="M12" s="2"/>
    </row>
    <row r="13" spans="1:13">
      <c r="A13" s="2" t="s">
        <v>21</v>
      </c>
      <c r="B13" s="2" t="s">
        <v>22</v>
      </c>
      <c r="C13" s="2" t="s">
        <v>3</v>
      </c>
      <c r="D13" s="2" t="s">
        <v>4</v>
      </c>
      <c r="E13" s="3">
        <v>-1</v>
      </c>
      <c r="F13" s="2"/>
      <c r="G13" s="3">
        <v>-1</v>
      </c>
      <c r="H13" s="2">
        <v>-1</v>
      </c>
      <c r="I13" s="2">
        <f t="shared" si="0"/>
        <v>-1</v>
      </c>
      <c r="J13" s="2"/>
      <c r="K13" s="2">
        <f t="shared" si="1"/>
        <v>-1</v>
      </c>
      <c r="L13" s="2" t="str">
        <f t="shared" si="2"/>
        <v/>
      </c>
      <c r="M13" s="2"/>
    </row>
    <row r="14" spans="1:13">
      <c r="A14" s="2" t="s">
        <v>23</v>
      </c>
      <c r="B14" s="2" t="s">
        <v>24</v>
      </c>
      <c r="C14" s="2" t="s">
        <v>3</v>
      </c>
      <c r="D14" s="2" t="s">
        <v>4</v>
      </c>
      <c r="E14" s="3">
        <v>-1</v>
      </c>
      <c r="F14" s="2"/>
      <c r="G14" s="3">
        <v>-1</v>
      </c>
      <c r="H14" s="2">
        <v>-1</v>
      </c>
      <c r="I14" s="2">
        <f t="shared" si="0"/>
        <v>-1</v>
      </c>
      <c r="J14" s="2"/>
      <c r="K14" s="2">
        <f t="shared" si="1"/>
        <v>-1</v>
      </c>
      <c r="L14" s="2" t="str">
        <f t="shared" si="2"/>
        <v/>
      </c>
      <c r="M14" s="2"/>
    </row>
    <row r="15" spans="1:13">
      <c r="A15" s="2" t="s">
        <v>25</v>
      </c>
      <c r="B15" s="2" t="s">
        <v>26</v>
      </c>
      <c r="C15" s="2" t="s">
        <v>27</v>
      </c>
      <c r="D15" s="2" t="s">
        <v>28</v>
      </c>
      <c r="E15" s="3">
        <v>53.8</v>
      </c>
      <c r="F15" s="2"/>
      <c r="G15" s="3">
        <v>47.4</v>
      </c>
      <c r="H15" s="2">
        <v>101.19999999999999</v>
      </c>
      <c r="I15" s="2">
        <f t="shared" si="0"/>
        <v>49.959999999999994</v>
      </c>
      <c r="J15" s="2"/>
      <c r="K15" s="2">
        <f t="shared" si="1"/>
        <v>49.959999999999994</v>
      </c>
      <c r="L15" s="2">
        <f t="shared" si="2"/>
        <v>1</v>
      </c>
      <c r="M15" s="2" t="s">
        <v>227</v>
      </c>
    </row>
    <row r="16" spans="1:13">
      <c r="A16" s="2" t="s">
        <v>29</v>
      </c>
      <c r="B16" s="2" t="s">
        <v>30</v>
      </c>
      <c r="C16" s="2" t="s">
        <v>27</v>
      </c>
      <c r="D16" s="2" t="s">
        <v>28</v>
      </c>
      <c r="E16" s="3">
        <v>51.7</v>
      </c>
      <c r="F16" s="2"/>
      <c r="G16" s="3">
        <v>44.4</v>
      </c>
      <c r="H16" s="2">
        <v>96.1</v>
      </c>
      <c r="I16" s="2">
        <f t="shared" si="0"/>
        <v>47.32</v>
      </c>
      <c r="J16" s="2"/>
      <c r="K16" s="2">
        <f t="shared" si="1"/>
        <v>47.32</v>
      </c>
      <c r="L16" s="2">
        <f t="shared" si="2"/>
        <v>2</v>
      </c>
      <c r="M16" s="2" t="s">
        <v>227</v>
      </c>
    </row>
    <row r="17" spans="1:13">
      <c r="A17" s="2" t="s">
        <v>31</v>
      </c>
      <c r="B17" s="2" t="s">
        <v>32</v>
      </c>
      <c r="C17" s="2" t="s">
        <v>27</v>
      </c>
      <c r="D17" s="2" t="s">
        <v>28</v>
      </c>
      <c r="E17" s="3">
        <v>36.5</v>
      </c>
      <c r="F17" s="2"/>
      <c r="G17" s="3">
        <v>37.700000000000003</v>
      </c>
      <c r="H17" s="2">
        <v>74.2</v>
      </c>
      <c r="I17" s="2">
        <f t="shared" si="0"/>
        <v>37.22</v>
      </c>
      <c r="J17" s="2"/>
      <c r="K17" s="2">
        <f t="shared" si="1"/>
        <v>37.22</v>
      </c>
      <c r="L17" s="2">
        <f t="shared" si="2"/>
        <v>3</v>
      </c>
      <c r="M17" s="2" t="s">
        <v>227</v>
      </c>
    </row>
    <row r="18" spans="1:13">
      <c r="A18" s="2" t="s">
        <v>33</v>
      </c>
      <c r="B18" s="2" t="s">
        <v>34</v>
      </c>
      <c r="C18" s="2" t="s">
        <v>27</v>
      </c>
      <c r="D18" s="2" t="s">
        <v>28</v>
      </c>
      <c r="E18" s="3">
        <v>-1</v>
      </c>
      <c r="F18" s="2"/>
      <c r="G18" s="3">
        <v>-1</v>
      </c>
      <c r="H18" s="2">
        <v>-1</v>
      </c>
      <c r="I18" s="2">
        <f t="shared" si="0"/>
        <v>-1</v>
      </c>
      <c r="J18" s="2"/>
      <c r="K18" s="2">
        <f t="shared" si="1"/>
        <v>-1</v>
      </c>
      <c r="L18" s="2" t="str">
        <f t="shared" si="2"/>
        <v/>
      </c>
      <c r="M18" s="2"/>
    </row>
    <row r="19" spans="1:13">
      <c r="A19" s="2" t="s">
        <v>35</v>
      </c>
      <c r="B19" s="2" t="s">
        <v>36</v>
      </c>
      <c r="C19" s="2" t="s">
        <v>27</v>
      </c>
      <c r="D19" s="2" t="s">
        <v>28</v>
      </c>
      <c r="E19" s="3">
        <v>-1</v>
      </c>
      <c r="F19" s="2"/>
      <c r="G19" s="3">
        <v>-1</v>
      </c>
      <c r="H19" s="2">
        <v>-1</v>
      </c>
      <c r="I19" s="2">
        <f t="shared" si="0"/>
        <v>-1</v>
      </c>
      <c r="J19" s="2"/>
      <c r="K19" s="2">
        <f t="shared" si="1"/>
        <v>-1</v>
      </c>
      <c r="L19" s="2" t="str">
        <f t="shared" si="2"/>
        <v/>
      </c>
      <c r="M19" s="2"/>
    </row>
    <row r="20" spans="1:13">
      <c r="A20" s="2" t="s">
        <v>37</v>
      </c>
      <c r="B20" s="2" t="s">
        <v>38</v>
      </c>
      <c r="C20" s="2" t="s">
        <v>27</v>
      </c>
      <c r="D20" s="2" t="s">
        <v>39</v>
      </c>
      <c r="E20" s="3">
        <v>61.4</v>
      </c>
      <c r="F20" s="2"/>
      <c r="G20" s="3">
        <v>64.3</v>
      </c>
      <c r="H20" s="2">
        <v>125.69999999999999</v>
      </c>
      <c r="I20" s="2">
        <f t="shared" si="0"/>
        <v>63.14</v>
      </c>
      <c r="J20" s="2"/>
      <c r="K20" s="2">
        <f t="shared" si="1"/>
        <v>63.14</v>
      </c>
      <c r="L20" s="2">
        <f t="shared" si="2"/>
        <v>1</v>
      </c>
      <c r="M20" s="2" t="s">
        <v>227</v>
      </c>
    </row>
    <row r="21" spans="1:13">
      <c r="A21" s="2" t="s">
        <v>40</v>
      </c>
      <c r="B21" s="2" t="s">
        <v>41</v>
      </c>
      <c r="C21" s="2" t="s">
        <v>27</v>
      </c>
      <c r="D21" s="2" t="s">
        <v>39</v>
      </c>
      <c r="E21" s="3">
        <v>59</v>
      </c>
      <c r="F21" s="2"/>
      <c r="G21" s="3">
        <v>64.8</v>
      </c>
      <c r="H21" s="2">
        <v>123.8</v>
      </c>
      <c r="I21" s="2">
        <f t="shared" si="0"/>
        <v>62.48</v>
      </c>
      <c r="J21" s="2"/>
      <c r="K21" s="2">
        <f t="shared" si="1"/>
        <v>62.48</v>
      </c>
      <c r="L21" s="2">
        <f t="shared" si="2"/>
        <v>2</v>
      </c>
      <c r="M21" s="2" t="s">
        <v>227</v>
      </c>
    </row>
    <row r="22" spans="1:13">
      <c r="A22" s="2" t="s">
        <v>42</v>
      </c>
      <c r="B22" s="2" t="s">
        <v>43</v>
      </c>
      <c r="C22" s="2" t="s">
        <v>27</v>
      </c>
      <c r="D22" s="2" t="s">
        <v>39</v>
      </c>
      <c r="E22" s="3">
        <v>61.9</v>
      </c>
      <c r="F22" s="2"/>
      <c r="G22" s="3">
        <v>60.8</v>
      </c>
      <c r="H22" s="2">
        <v>122.69999999999999</v>
      </c>
      <c r="I22" s="2">
        <f t="shared" si="0"/>
        <v>61.239999999999995</v>
      </c>
      <c r="J22" s="2"/>
      <c r="K22" s="2">
        <f t="shared" si="1"/>
        <v>61.239999999999995</v>
      </c>
      <c r="L22" s="2">
        <f t="shared" si="2"/>
        <v>3</v>
      </c>
      <c r="M22" s="2" t="s">
        <v>227</v>
      </c>
    </row>
    <row r="23" spans="1:13">
      <c r="A23" s="2" t="s">
        <v>48</v>
      </c>
      <c r="B23" s="2" t="s">
        <v>49</v>
      </c>
      <c r="C23" s="2" t="s">
        <v>27</v>
      </c>
      <c r="D23" s="2" t="s">
        <v>39</v>
      </c>
      <c r="E23" s="3">
        <v>43.6</v>
      </c>
      <c r="F23" s="2"/>
      <c r="G23" s="3">
        <v>63.7</v>
      </c>
      <c r="H23" s="2">
        <v>107.30000000000001</v>
      </c>
      <c r="I23" s="2">
        <f t="shared" si="0"/>
        <v>55.66</v>
      </c>
      <c r="J23" s="2"/>
      <c r="K23" s="2">
        <f t="shared" si="1"/>
        <v>55.66</v>
      </c>
      <c r="L23" s="2">
        <f t="shared" si="2"/>
        <v>4</v>
      </c>
      <c r="M23" s="2" t="s">
        <v>227</v>
      </c>
    </row>
    <row r="24" spans="1:13">
      <c r="A24" s="2" t="s">
        <v>44</v>
      </c>
      <c r="B24" s="2" t="s">
        <v>45</v>
      </c>
      <c r="C24" s="2" t="s">
        <v>27</v>
      </c>
      <c r="D24" s="2" t="s">
        <v>39</v>
      </c>
      <c r="E24" s="3">
        <v>58.2</v>
      </c>
      <c r="F24" s="2"/>
      <c r="G24" s="3">
        <v>53</v>
      </c>
      <c r="H24" s="2">
        <v>111.2</v>
      </c>
      <c r="I24" s="2">
        <f t="shared" si="0"/>
        <v>55.08</v>
      </c>
      <c r="J24" s="2"/>
      <c r="K24" s="2">
        <f t="shared" si="1"/>
        <v>55.08</v>
      </c>
      <c r="L24" s="2">
        <f t="shared" si="2"/>
        <v>5</v>
      </c>
      <c r="M24" s="2" t="s">
        <v>227</v>
      </c>
    </row>
    <row r="25" spans="1:13">
      <c r="A25" s="2" t="s">
        <v>46</v>
      </c>
      <c r="B25" s="2" t="s">
        <v>47</v>
      </c>
      <c r="C25" s="2" t="s">
        <v>27</v>
      </c>
      <c r="D25" s="2" t="s">
        <v>39</v>
      </c>
      <c r="E25" s="3">
        <v>51.1</v>
      </c>
      <c r="F25" s="2"/>
      <c r="G25" s="3">
        <v>57.2</v>
      </c>
      <c r="H25" s="2">
        <v>108.30000000000001</v>
      </c>
      <c r="I25" s="2">
        <f t="shared" si="0"/>
        <v>54.760000000000005</v>
      </c>
      <c r="J25" s="2"/>
      <c r="K25" s="2">
        <f t="shared" si="1"/>
        <v>54.760000000000005</v>
      </c>
      <c r="L25" s="2">
        <f t="shared" si="2"/>
        <v>6</v>
      </c>
      <c r="M25" s="2" t="s">
        <v>227</v>
      </c>
    </row>
    <row r="26" spans="1:13">
      <c r="A26" s="2" t="s">
        <v>50</v>
      </c>
      <c r="B26" s="2" t="s">
        <v>51</v>
      </c>
      <c r="C26" s="2" t="s">
        <v>27</v>
      </c>
      <c r="D26" s="2" t="s">
        <v>39</v>
      </c>
      <c r="E26" s="3">
        <v>53.4</v>
      </c>
      <c r="F26" s="2"/>
      <c r="G26" s="3">
        <v>49</v>
      </c>
      <c r="H26" s="2">
        <v>102.4</v>
      </c>
      <c r="I26" s="2">
        <f t="shared" si="0"/>
        <v>50.76</v>
      </c>
      <c r="J26" s="2"/>
      <c r="K26" s="2">
        <f t="shared" si="1"/>
        <v>50.76</v>
      </c>
      <c r="L26" s="2">
        <f t="shared" si="2"/>
        <v>7</v>
      </c>
      <c r="M26" s="2"/>
    </row>
    <row r="27" spans="1:13">
      <c r="A27" s="2" t="s">
        <v>54</v>
      </c>
      <c r="B27" s="2" t="s">
        <v>55</v>
      </c>
      <c r="C27" s="2" t="s">
        <v>27</v>
      </c>
      <c r="D27" s="2" t="s">
        <v>39</v>
      </c>
      <c r="E27" s="3">
        <v>48.6</v>
      </c>
      <c r="F27" s="2"/>
      <c r="G27" s="3">
        <v>50</v>
      </c>
      <c r="H27" s="2">
        <v>98.6</v>
      </c>
      <c r="I27" s="2">
        <f t="shared" si="0"/>
        <v>49.44</v>
      </c>
      <c r="J27" s="2"/>
      <c r="K27" s="2">
        <f t="shared" si="1"/>
        <v>49.44</v>
      </c>
      <c r="L27" s="2">
        <f t="shared" si="2"/>
        <v>8</v>
      </c>
      <c r="M27" s="2"/>
    </row>
    <row r="28" spans="1:13">
      <c r="A28" s="2" t="s">
        <v>52</v>
      </c>
      <c r="B28" s="2" t="s">
        <v>53</v>
      </c>
      <c r="C28" s="2" t="s">
        <v>27</v>
      </c>
      <c r="D28" s="2" t="s">
        <v>39</v>
      </c>
      <c r="E28" s="3">
        <v>51</v>
      </c>
      <c r="F28" s="2"/>
      <c r="G28" s="3">
        <v>47.9</v>
      </c>
      <c r="H28" s="2">
        <v>98.9</v>
      </c>
      <c r="I28" s="2">
        <f t="shared" si="0"/>
        <v>49.14</v>
      </c>
      <c r="J28" s="2"/>
      <c r="K28" s="2">
        <f t="shared" si="1"/>
        <v>49.14</v>
      </c>
      <c r="L28" s="2">
        <f t="shared" si="2"/>
        <v>9</v>
      </c>
      <c r="M28" s="2"/>
    </row>
    <row r="29" spans="1:13">
      <c r="A29" s="2" t="s">
        <v>56</v>
      </c>
      <c r="B29" s="2" t="s">
        <v>57</v>
      </c>
      <c r="C29" s="2" t="s">
        <v>27</v>
      </c>
      <c r="D29" s="2" t="s">
        <v>39</v>
      </c>
      <c r="E29" s="3">
        <v>-1</v>
      </c>
      <c r="F29" s="2"/>
      <c r="G29" s="3">
        <v>-1</v>
      </c>
      <c r="H29" s="2">
        <v>-1</v>
      </c>
      <c r="I29" s="2">
        <f t="shared" si="0"/>
        <v>-1</v>
      </c>
      <c r="J29" s="2"/>
      <c r="K29" s="2">
        <f t="shared" si="1"/>
        <v>-1</v>
      </c>
      <c r="L29" s="2" t="str">
        <f t="shared" si="2"/>
        <v/>
      </c>
      <c r="M29" s="2"/>
    </row>
    <row r="30" spans="1:13">
      <c r="A30" s="2" t="s">
        <v>58</v>
      </c>
      <c r="B30" s="2" t="s">
        <v>59</v>
      </c>
      <c r="C30" s="2" t="s">
        <v>27</v>
      </c>
      <c r="D30" s="2" t="s">
        <v>39</v>
      </c>
      <c r="E30" s="3">
        <v>-1</v>
      </c>
      <c r="F30" s="2"/>
      <c r="G30" s="3">
        <v>-1</v>
      </c>
      <c r="H30" s="2">
        <v>-1</v>
      </c>
      <c r="I30" s="2">
        <f t="shared" si="0"/>
        <v>-1</v>
      </c>
      <c r="J30" s="2"/>
      <c r="K30" s="2">
        <f t="shared" si="1"/>
        <v>-1</v>
      </c>
      <c r="L30" s="2" t="str">
        <f t="shared" si="2"/>
        <v/>
      </c>
      <c r="M30" s="2"/>
    </row>
    <row r="31" spans="1:13">
      <c r="A31" s="2" t="s">
        <v>60</v>
      </c>
      <c r="B31" s="2" t="s">
        <v>61</v>
      </c>
      <c r="C31" s="2" t="s">
        <v>27</v>
      </c>
      <c r="D31" s="2" t="s">
        <v>39</v>
      </c>
      <c r="E31" s="3">
        <v>-1</v>
      </c>
      <c r="F31" s="2"/>
      <c r="G31" s="3">
        <v>-1</v>
      </c>
      <c r="H31" s="2">
        <v>-1</v>
      </c>
      <c r="I31" s="2">
        <f t="shared" si="0"/>
        <v>-1</v>
      </c>
      <c r="J31" s="2"/>
      <c r="K31" s="2">
        <f t="shared" si="1"/>
        <v>-1</v>
      </c>
      <c r="L31" s="2" t="str">
        <f t="shared" si="2"/>
        <v/>
      </c>
      <c r="M31" s="2"/>
    </row>
    <row r="32" spans="1:13">
      <c r="A32" s="2" t="s">
        <v>62</v>
      </c>
      <c r="B32" s="2" t="s">
        <v>63</v>
      </c>
      <c r="C32" s="2" t="s">
        <v>27</v>
      </c>
      <c r="D32" s="2" t="s">
        <v>39</v>
      </c>
      <c r="E32" s="3">
        <v>-1</v>
      </c>
      <c r="F32" s="2"/>
      <c r="G32" s="3">
        <v>-1</v>
      </c>
      <c r="H32" s="2">
        <v>-1</v>
      </c>
      <c r="I32" s="2">
        <f t="shared" si="0"/>
        <v>-1</v>
      </c>
      <c r="J32" s="2"/>
      <c r="K32" s="2">
        <f t="shared" si="1"/>
        <v>-1</v>
      </c>
      <c r="L32" s="2" t="str">
        <f t="shared" si="2"/>
        <v/>
      </c>
      <c r="M32" s="2"/>
    </row>
    <row r="33" spans="1:13">
      <c r="A33" s="2" t="s">
        <v>64</v>
      </c>
      <c r="B33" s="2" t="s">
        <v>65</v>
      </c>
      <c r="C33" s="2" t="s">
        <v>27</v>
      </c>
      <c r="D33" s="2" t="s">
        <v>39</v>
      </c>
      <c r="E33" s="3">
        <v>-1</v>
      </c>
      <c r="F33" s="2"/>
      <c r="G33" s="3">
        <v>-1</v>
      </c>
      <c r="H33" s="2">
        <v>-1</v>
      </c>
      <c r="I33" s="2">
        <f t="shared" si="0"/>
        <v>-1</v>
      </c>
      <c r="J33" s="2"/>
      <c r="K33" s="2">
        <f t="shared" si="1"/>
        <v>-1</v>
      </c>
      <c r="L33" s="2" t="str">
        <f t="shared" si="2"/>
        <v/>
      </c>
      <c r="M33" s="2"/>
    </row>
    <row r="34" spans="1:13">
      <c r="A34" s="2" t="s">
        <v>66</v>
      </c>
      <c r="B34" s="2" t="s">
        <v>67</v>
      </c>
      <c r="C34" s="2" t="s">
        <v>27</v>
      </c>
      <c r="D34" s="2" t="s">
        <v>39</v>
      </c>
      <c r="E34" s="3">
        <v>-1</v>
      </c>
      <c r="F34" s="2"/>
      <c r="G34" s="3">
        <v>-1</v>
      </c>
      <c r="H34" s="2">
        <v>-1</v>
      </c>
      <c r="I34" s="2">
        <f t="shared" si="0"/>
        <v>-1</v>
      </c>
      <c r="J34" s="2"/>
      <c r="K34" s="2">
        <f t="shared" si="1"/>
        <v>-1</v>
      </c>
      <c r="L34" s="2" t="str">
        <f t="shared" si="2"/>
        <v/>
      </c>
      <c r="M34" s="2"/>
    </row>
    <row r="35" spans="1:13">
      <c r="A35" s="2" t="s">
        <v>68</v>
      </c>
      <c r="B35" s="2" t="s">
        <v>69</v>
      </c>
      <c r="C35" s="2" t="s">
        <v>27</v>
      </c>
      <c r="D35" s="2" t="s">
        <v>39</v>
      </c>
      <c r="E35" s="3">
        <v>-1</v>
      </c>
      <c r="F35" s="2"/>
      <c r="G35" s="3">
        <v>-1</v>
      </c>
      <c r="H35" s="2">
        <v>-1</v>
      </c>
      <c r="I35" s="2">
        <f t="shared" si="0"/>
        <v>-1</v>
      </c>
      <c r="J35" s="2"/>
      <c r="K35" s="2">
        <f t="shared" si="1"/>
        <v>-1</v>
      </c>
      <c r="L35" s="2" t="str">
        <f t="shared" si="2"/>
        <v/>
      </c>
      <c r="M35" s="2"/>
    </row>
    <row r="36" spans="1:13">
      <c r="A36" s="2" t="s">
        <v>70</v>
      </c>
      <c r="B36" s="2" t="s">
        <v>71</v>
      </c>
      <c r="C36" s="2" t="s">
        <v>3</v>
      </c>
      <c r="D36" s="2" t="s">
        <v>72</v>
      </c>
      <c r="E36" s="3">
        <v>60.1</v>
      </c>
      <c r="F36" s="3">
        <v>57.7</v>
      </c>
      <c r="G36" s="2"/>
      <c r="H36" s="2">
        <v>117.80000000000001</v>
      </c>
      <c r="I36" s="2">
        <f t="shared" ref="I36:I66" si="3">E36*0.4+F36*0.6</f>
        <v>58.66</v>
      </c>
      <c r="J36" s="2"/>
      <c r="K36" s="2">
        <f t="shared" ref="K36:K66" si="4">I36+J36</f>
        <v>58.66</v>
      </c>
      <c r="L36" s="2">
        <f t="shared" ref="L36:L67" si="5">IF(K36&gt;0,SUMPRODUCT((D36=$D$4:$D$379)*1,(K36&lt;$K$4:$K$379)*1)+1,"")</f>
        <v>1</v>
      </c>
      <c r="M36" s="2" t="s">
        <v>227</v>
      </c>
    </row>
    <row r="37" spans="1:13">
      <c r="A37" s="2" t="s">
        <v>75</v>
      </c>
      <c r="B37" s="2" t="s">
        <v>76</v>
      </c>
      <c r="C37" s="2" t="s">
        <v>3</v>
      </c>
      <c r="D37" s="2" t="s">
        <v>72</v>
      </c>
      <c r="E37" s="3">
        <v>40.5</v>
      </c>
      <c r="F37" s="3">
        <v>66.8</v>
      </c>
      <c r="G37" s="2"/>
      <c r="H37" s="2">
        <v>107.3</v>
      </c>
      <c r="I37" s="2">
        <f t="shared" si="3"/>
        <v>56.28</v>
      </c>
      <c r="J37" s="2"/>
      <c r="K37" s="2">
        <f t="shared" si="4"/>
        <v>56.28</v>
      </c>
      <c r="L37" s="2">
        <f t="shared" si="5"/>
        <v>2</v>
      </c>
      <c r="M37" s="2" t="s">
        <v>227</v>
      </c>
    </row>
    <row r="38" spans="1:13">
      <c r="A38" s="2" t="s">
        <v>73</v>
      </c>
      <c r="B38" s="2" t="s">
        <v>74</v>
      </c>
      <c r="C38" s="2" t="s">
        <v>3</v>
      </c>
      <c r="D38" s="2" t="s">
        <v>72</v>
      </c>
      <c r="E38" s="3">
        <v>48.8</v>
      </c>
      <c r="F38" s="3">
        <v>59.2</v>
      </c>
      <c r="G38" s="2"/>
      <c r="H38" s="2">
        <v>108</v>
      </c>
      <c r="I38" s="2">
        <f t="shared" si="3"/>
        <v>55.040000000000006</v>
      </c>
      <c r="J38" s="2"/>
      <c r="K38" s="2">
        <f t="shared" si="4"/>
        <v>55.040000000000006</v>
      </c>
      <c r="L38" s="2">
        <f t="shared" si="5"/>
        <v>3</v>
      </c>
      <c r="M38" s="2" t="s">
        <v>227</v>
      </c>
    </row>
    <row r="39" spans="1:13">
      <c r="A39" s="2" t="s">
        <v>77</v>
      </c>
      <c r="B39" s="2" t="s">
        <v>78</v>
      </c>
      <c r="C39" s="2" t="s">
        <v>3</v>
      </c>
      <c r="D39" s="2" t="s">
        <v>72</v>
      </c>
      <c r="E39" s="3">
        <v>49.9</v>
      </c>
      <c r="F39" s="3">
        <v>56.4</v>
      </c>
      <c r="G39" s="2"/>
      <c r="H39" s="2">
        <v>106.3</v>
      </c>
      <c r="I39" s="2">
        <f t="shared" si="3"/>
        <v>53.8</v>
      </c>
      <c r="J39" s="2"/>
      <c r="K39" s="2">
        <f t="shared" si="4"/>
        <v>53.8</v>
      </c>
      <c r="L39" s="2">
        <f t="shared" si="5"/>
        <v>4</v>
      </c>
      <c r="M39" s="2" t="s">
        <v>227</v>
      </c>
    </row>
    <row r="40" spans="1:13">
      <c r="A40" s="2" t="s">
        <v>79</v>
      </c>
      <c r="B40" s="2" t="s">
        <v>80</v>
      </c>
      <c r="C40" s="2" t="s">
        <v>3</v>
      </c>
      <c r="D40" s="2" t="s">
        <v>72</v>
      </c>
      <c r="E40" s="3">
        <v>44.4</v>
      </c>
      <c r="F40" s="3">
        <v>58.4</v>
      </c>
      <c r="G40" s="2"/>
      <c r="H40" s="2">
        <v>102.8</v>
      </c>
      <c r="I40" s="2">
        <f t="shared" si="3"/>
        <v>52.8</v>
      </c>
      <c r="J40" s="2"/>
      <c r="K40" s="2">
        <f t="shared" si="4"/>
        <v>52.8</v>
      </c>
      <c r="L40" s="2">
        <f t="shared" si="5"/>
        <v>5</v>
      </c>
      <c r="M40" s="2" t="s">
        <v>227</v>
      </c>
    </row>
    <row r="41" spans="1:13">
      <c r="A41" s="2" t="s">
        <v>81</v>
      </c>
      <c r="B41" s="2" t="s">
        <v>82</v>
      </c>
      <c r="C41" s="2" t="s">
        <v>3</v>
      </c>
      <c r="D41" s="2" t="s">
        <v>72</v>
      </c>
      <c r="E41" s="3">
        <v>47.3</v>
      </c>
      <c r="F41" s="3">
        <v>52.5</v>
      </c>
      <c r="G41" s="2"/>
      <c r="H41" s="2">
        <v>99.8</v>
      </c>
      <c r="I41" s="2">
        <f t="shared" si="3"/>
        <v>50.42</v>
      </c>
      <c r="J41" s="2"/>
      <c r="K41" s="2">
        <f t="shared" si="4"/>
        <v>50.42</v>
      </c>
      <c r="L41" s="2">
        <f t="shared" si="5"/>
        <v>6</v>
      </c>
      <c r="M41" s="2" t="s">
        <v>227</v>
      </c>
    </row>
    <row r="42" spans="1:13">
      <c r="A42" s="2" t="s">
        <v>83</v>
      </c>
      <c r="B42" s="2" t="s">
        <v>84</v>
      </c>
      <c r="C42" s="2" t="s">
        <v>3</v>
      </c>
      <c r="D42" s="2" t="s">
        <v>72</v>
      </c>
      <c r="E42" s="3">
        <v>33.9</v>
      </c>
      <c r="F42" s="3">
        <v>59.5</v>
      </c>
      <c r="G42" s="2"/>
      <c r="H42" s="2">
        <v>93.4</v>
      </c>
      <c r="I42" s="2">
        <f t="shared" si="3"/>
        <v>49.26</v>
      </c>
      <c r="J42" s="2"/>
      <c r="K42" s="2">
        <f t="shared" si="4"/>
        <v>49.26</v>
      </c>
      <c r="L42" s="2">
        <f t="shared" si="5"/>
        <v>7</v>
      </c>
      <c r="M42" s="2" t="s">
        <v>227</v>
      </c>
    </row>
    <row r="43" spans="1:13">
      <c r="A43" s="2" t="s">
        <v>85</v>
      </c>
      <c r="B43" s="2" t="s">
        <v>86</v>
      </c>
      <c r="C43" s="2" t="s">
        <v>3</v>
      </c>
      <c r="D43" s="2" t="s">
        <v>72</v>
      </c>
      <c r="E43" s="3">
        <v>-1</v>
      </c>
      <c r="F43" s="3">
        <v>-1</v>
      </c>
      <c r="G43" s="2"/>
      <c r="H43" s="2">
        <v>-1</v>
      </c>
      <c r="I43" s="2">
        <f t="shared" si="3"/>
        <v>-1</v>
      </c>
      <c r="J43" s="2"/>
      <c r="K43" s="2">
        <f t="shared" si="4"/>
        <v>-1</v>
      </c>
      <c r="L43" s="2" t="str">
        <f t="shared" si="5"/>
        <v/>
      </c>
      <c r="M43" s="2"/>
    </row>
    <row r="44" spans="1:13">
      <c r="A44" s="2" t="s">
        <v>87</v>
      </c>
      <c r="B44" s="2" t="s">
        <v>88</v>
      </c>
      <c r="C44" s="2" t="s">
        <v>3</v>
      </c>
      <c r="D44" s="2" t="s">
        <v>72</v>
      </c>
      <c r="E44" s="3">
        <v>-1</v>
      </c>
      <c r="F44" s="3">
        <v>-1</v>
      </c>
      <c r="G44" s="2"/>
      <c r="H44" s="2">
        <v>-1</v>
      </c>
      <c r="I44" s="2">
        <f t="shared" si="3"/>
        <v>-1</v>
      </c>
      <c r="J44" s="2"/>
      <c r="K44" s="2">
        <f t="shared" si="4"/>
        <v>-1</v>
      </c>
      <c r="L44" s="2" t="str">
        <f t="shared" si="5"/>
        <v/>
      </c>
      <c r="M44" s="2"/>
    </row>
    <row r="45" spans="1:13">
      <c r="A45" s="2" t="s">
        <v>89</v>
      </c>
      <c r="B45" s="2" t="s">
        <v>90</v>
      </c>
      <c r="C45" s="2" t="s">
        <v>3</v>
      </c>
      <c r="D45" s="2" t="s">
        <v>72</v>
      </c>
      <c r="E45" s="3">
        <v>-1</v>
      </c>
      <c r="F45" s="3">
        <v>-1</v>
      </c>
      <c r="G45" s="2"/>
      <c r="H45" s="2">
        <v>-1</v>
      </c>
      <c r="I45" s="2">
        <f t="shared" si="3"/>
        <v>-1</v>
      </c>
      <c r="J45" s="2"/>
      <c r="K45" s="2">
        <f t="shared" si="4"/>
        <v>-1</v>
      </c>
      <c r="L45" s="2" t="str">
        <f t="shared" si="5"/>
        <v/>
      </c>
      <c r="M45" s="2"/>
    </row>
    <row r="46" spans="1:13">
      <c r="A46" s="2" t="s">
        <v>91</v>
      </c>
      <c r="B46" s="2" t="s">
        <v>92</v>
      </c>
      <c r="C46" s="2" t="s">
        <v>3</v>
      </c>
      <c r="D46" s="2" t="s">
        <v>72</v>
      </c>
      <c r="E46" s="3">
        <v>-1</v>
      </c>
      <c r="F46" s="3">
        <v>-1</v>
      </c>
      <c r="G46" s="2"/>
      <c r="H46" s="2">
        <v>-1</v>
      </c>
      <c r="I46" s="2">
        <f t="shared" si="3"/>
        <v>-1</v>
      </c>
      <c r="J46" s="2"/>
      <c r="K46" s="2">
        <f t="shared" si="4"/>
        <v>-1</v>
      </c>
      <c r="L46" s="2" t="str">
        <f t="shared" si="5"/>
        <v/>
      </c>
      <c r="M46" s="2"/>
    </row>
    <row r="47" spans="1:13">
      <c r="A47" s="2" t="s">
        <v>93</v>
      </c>
      <c r="B47" s="2" t="s">
        <v>94</v>
      </c>
      <c r="C47" s="2" t="s">
        <v>3</v>
      </c>
      <c r="D47" s="2" t="s">
        <v>95</v>
      </c>
      <c r="E47" s="3">
        <v>37.700000000000003</v>
      </c>
      <c r="F47" s="3">
        <v>50.7</v>
      </c>
      <c r="G47" s="2"/>
      <c r="H47" s="2">
        <v>88.4</v>
      </c>
      <c r="I47" s="2">
        <f t="shared" si="3"/>
        <v>45.5</v>
      </c>
      <c r="J47" s="2"/>
      <c r="K47" s="2">
        <f t="shared" si="4"/>
        <v>45.5</v>
      </c>
      <c r="L47" s="2">
        <f t="shared" si="5"/>
        <v>1</v>
      </c>
      <c r="M47" s="2" t="s">
        <v>227</v>
      </c>
    </row>
    <row r="48" spans="1:13">
      <c r="A48" s="2" t="s">
        <v>96</v>
      </c>
      <c r="B48" s="2" t="s">
        <v>97</v>
      </c>
      <c r="C48" s="2" t="s">
        <v>3</v>
      </c>
      <c r="D48" s="2" t="s">
        <v>95</v>
      </c>
      <c r="E48" s="3">
        <v>-1</v>
      </c>
      <c r="F48" s="3">
        <v>-1</v>
      </c>
      <c r="G48" s="2"/>
      <c r="H48" s="2">
        <v>-1</v>
      </c>
      <c r="I48" s="2">
        <f t="shared" si="3"/>
        <v>-1</v>
      </c>
      <c r="J48" s="2"/>
      <c r="K48" s="2">
        <f t="shared" si="4"/>
        <v>-1</v>
      </c>
      <c r="L48" s="2" t="str">
        <f t="shared" si="5"/>
        <v/>
      </c>
      <c r="M48" s="2"/>
    </row>
    <row r="49" spans="1:13">
      <c r="A49" s="2" t="s">
        <v>101</v>
      </c>
      <c r="B49" s="2" t="s">
        <v>102</v>
      </c>
      <c r="C49" s="2" t="s">
        <v>3</v>
      </c>
      <c r="D49" s="2" t="s">
        <v>100</v>
      </c>
      <c r="E49" s="3">
        <v>38.9</v>
      </c>
      <c r="F49" s="3">
        <v>56</v>
      </c>
      <c r="G49" s="2"/>
      <c r="H49" s="2">
        <v>94.9</v>
      </c>
      <c r="I49" s="2">
        <f t="shared" si="3"/>
        <v>49.160000000000004</v>
      </c>
      <c r="J49" s="2"/>
      <c r="K49" s="2">
        <f t="shared" si="4"/>
        <v>49.160000000000004</v>
      </c>
      <c r="L49" s="2">
        <f t="shared" si="5"/>
        <v>1</v>
      </c>
      <c r="M49" s="2" t="s">
        <v>227</v>
      </c>
    </row>
    <row r="50" spans="1:13">
      <c r="A50" s="2" t="s">
        <v>98</v>
      </c>
      <c r="B50" s="2" t="s">
        <v>99</v>
      </c>
      <c r="C50" s="2" t="s">
        <v>3</v>
      </c>
      <c r="D50" s="2" t="s">
        <v>100</v>
      </c>
      <c r="E50" s="3">
        <v>53.9</v>
      </c>
      <c r="F50" s="3">
        <v>44.2</v>
      </c>
      <c r="G50" s="2"/>
      <c r="H50" s="2">
        <v>98.1</v>
      </c>
      <c r="I50" s="2">
        <f t="shared" si="3"/>
        <v>48.08</v>
      </c>
      <c r="J50" s="2"/>
      <c r="K50" s="2">
        <f t="shared" si="4"/>
        <v>48.08</v>
      </c>
      <c r="L50" s="2">
        <f t="shared" si="5"/>
        <v>2</v>
      </c>
      <c r="M50" s="2" t="s">
        <v>227</v>
      </c>
    </row>
    <row r="51" spans="1:13">
      <c r="A51" s="2" t="s">
        <v>103</v>
      </c>
      <c r="B51" s="2" t="s">
        <v>104</v>
      </c>
      <c r="C51" s="2" t="s">
        <v>3</v>
      </c>
      <c r="D51" s="2" t="s">
        <v>105</v>
      </c>
      <c r="E51" s="3">
        <v>49.9</v>
      </c>
      <c r="F51" s="3">
        <v>52.3</v>
      </c>
      <c r="G51" s="2"/>
      <c r="H51" s="2">
        <v>102.19999999999999</v>
      </c>
      <c r="I51" s="2">
        <f t="shared" si="3"/>
        <v>51.339999999999996</v>
      </c>
      <c r="J51" s="2"/>
      <c r="K51" s="2">
        <f t="shared" si="4"/>
        <v>51.339999999999996</v>
      </c>
      <c r="L51" s="2">
        <f t="shared" si="5"/>
        <v>1</v>
      </c>
      <c r="M51" s="2" t="s">
        <v>227</v>
      </c>
    </row>
    <row r="52" spans="1:13">
      <c r="A52" s="2" t="s">
        <v>110</v>
      </c>
      <c r="B52" s="2" t="s">
        <v>111</v>
      </c>
      <c r="C52" s="2" t="s">
        <v>3</v>
      </c>
      <c r="D52" s="2" t="s">
        <v>105</v>
      </c>
      <c r="E52" s="3">
        <v>37.4</v>
      </c>
      <c r="F52" s="3">
        <v>57.5</v>
      </c>
      <c r="G52" s="2"/>
      <c r="H52" s="2">
        <v>94.9</v>
      </c>
      <c r="I52" s="2">
        <f t="shared" si="3"/>
        <v>49.46</v>
      </c>
      <c r="J52" s="2"/>
      <c r="K52" s="2">
        <f t="shared" si="4"/>
        <v>49.46</v>
      </c>
      <c r="L52" s="2">
        <f t="shared" si="5"/>
        <v>2</v>
      </c>
      <c r="M52" s="2" t="s">
        <v>227</v>
      </c>
    </row>
    <row r="53" spans="1:13">
      <c r="A53" s="2" t="s">
        <v>106</v>
      </c>
      <c r="B53" s="2" t="s">
        <v>107</v>
      </c>
      <c r="C53" s="2" t="s">
        <v>3</v>
      </c>
      <c r="D53" s="2" t="s">
        <v>105</v>
      </c>
      <c r="E53" s="3">
        <v>51.6</v>
      </c>
      <c r="F53" s="3">
        <v>45.8</v>
      </c>
      <c r="G53" s="2"/>
      <c r="H53" s="2">
        <v>97.4</v>
      </c>
      <c r="I53" s="2">
        <f t="shared" si="3"/>
        <v>48.12</v>
      </c>
      <c r="J53" s="2"/>
      <c r="K53" s="2">
        <f t="shared" si="4"/>
        <v>48.12</v>
      </c>
      <c r="L53" s="2">
        <f t="shared" si="5"/>
        <v>3</v>
      </c>
      <c r="M53" s="2" t="s">
        <v>227</v>
      </c>
    </row>
    <row r="54" spans="1:13">
      <c r="A54" s="2" t="s">
        <v>108</v>
      </c>
      <c r="B54" s="2" t="s">
        <v>109</v>
      </c>
      <c r="C54" s="2" t="s">
        <v>3</v>
      </c>
      <c r="D54" s="2" t="s">
        <v>105</v>
      </c>
      <c r="E54" s="3">
        <v>48.1</v>
      </c>
      <c r="F54" s="3">
        <v>48.1</v>
      </c>
      <c r="G54" s="2"/>
      <c r="H54" s="2">
        <v>96.2</v>
      </c>
      <c r="I54" s="2">
        <f t="shared" si="3"/>
        <v>48.1</v>
      </c>
      <c r="J54" s="2"/>
      <c r="K54" s="2">
        <f t="shared" si="4"/>
        <v>48.1</v>
      </c>
      <c r="L54" s="2">
        <f t="shared" si="5"/>
        <v>4</v>
      </c>
      <c r="M54" s="2"/>
    </row>
    <row r="55" spans="1:13">
      <c r="A55" s="2" t="s">
        <v>112</v>
      </c>
      <c r="B55" s="2" t="s">
        <v>113</v>
      </c>
      <c r="C55" s="2" t="s">
        <v>3</v>
      </c>
      <c r="D55" s="2" t="s">
        <v>105</v>
      </c>
      <c r="E55" s="3">
        <v>57.6</v>
      </c>
      <c r="F55" s="3">
        <v>35.5</v>
      </c>
      <c r="G55" s="2"/>
      <c r="H55" s="2">
        <v>93.1</v>
      </c>
      <c r="I55" s="2">
        <f t="shared" si="3"/>
        <v>44.34</v>
      </c>
      <c r="J55" s="2"/>
      <c r="K55" s="2">
        <f t="shared" si="4"/>
        <v>44.34</v>
      </c>
      <c r="L55" s="2">
        <f t="shared" si="5"/>
        <v>5</v>
      </c>
      <c r="M55" s="2"/>
    </row>
    <row r="56" spans="1:13">
      <c r="A56" s="2" t="s">
        <v>114</v>
      </c>
      <c r="B56" s="2" t="s">
        <v>115</v>
      </c>
      <c r="C56" s="2" t="s">
        <v>3</v>
      </c>
      <c r="D56" s="2" t="s">
        <v>105</v>
      </c>
      <c r="E56" s="3">
        <v>41</v>
      </c>
      <c r="F56" s="3">
        <v>41</v>
      </c>
      <c r="G56" s="2"/>
      <c r="H56" s="2">
        <v>82</v>
      </c>
      <c r="I56" s="2">
        <f t="shared" si="3"/>
        <v>41</v>
      </c>
      <c r="J56" s="2"/>
      <c r="K56" s="2">
        <f t="shared" si="4"/>
        <v>41</v>
      </c>
      <c r="L56" s="2">
        <f t="shared" si="5"/>
        <v>6</v>
      </c>
      <c r="M56" s="2"/>
    </row>
    <row r="57" spans="1:13">
      <c r="A57" s="2" t="s">
        <v>116</v>
      </c>
      <c r="B57" s="2" t="s">
        <v>117</v>
      </c>
      <c r="C57" s="2" t="s">
        <v>3</v>
      </c>
      <c r="D57" s="2" t="s">
        <v>105</v>
      </c>
      <c r="E57" s="3">
        <v>45.3</v>
      </c>
      <c r="F57" s="3">
        <v>34.5</v>
      </c>
      <c r="G57" s="2"/>
      <c r="H57" s="2">
        <v>79.8</v>
      </c>
      <c r="I57" s="2">
        <f t="shared" si="3"/>
        <v>38.82</v>
      </c>
      <c r="J57" s="2"/>
      <c r="K57" s="2">
        <f t="shared" si="4"/>
        <v>38.82</v>
      </c>
      <c r="L57" s="2">
        <f t="shared" si="5"/>
        <v>7</v>
      </c>
      <c r="M57" s="2"/>
    </row>
    <row r="58" spans="1:13">
      <c r="A58" s="2" t="s">
        <v>118</v>
      </c>
      <c r="B58" s="2" t="s">
        <v>119</v>
      </c>
      <c r="C58" s="2" t="s">
        <v>3</v>
      </c>
      <c r="D58" s="2" t="s">
        <v>105</v>
      </c>
      <c r="E58" s="3">
        <v>-1</v>
      </c>
      <c r="F58" s="3">
        <v>-1</v>
      </c>
      <c r="G58" s="2"/>
      <c r="H58" s="2">
        <v>-1</v>
      </c>
      <c r="I58" s="2">
        <f t="shared" si="3"/>
        <v>-1</v>
      </c>
      <c r="J58" s="2"/>
      <c r="K58" s="2">
        <f t="shared" si="4"/>
        <v>-1</v>
      </c>
      <c r="L58" s="2" t="str">
        <f t="shared" si="5"/>
        <v/>
      </c>
      <c r="M58" s="2"/>
    </row>
    <row r="59" spans="1:13">
      <c r="A59" s="2" t="s">
        <v>120</v>
      </c>
      <c r="B59" s="2" t="s">
        <v>121</v>
      </c>
      <c r="C59" s="2" t="s">
        <v>3</v>
      </c>
      <c r="D59" s="2" t="s">
        <v>105</v>
      </c>
      <c r="E59" s="3">
        <v>-1</v>
      </c>
      <c r="F59" s="3">
        <v>-1</v>
      </c>
      <c r="G59" s="2"/>
      <c r="H59" s="2">
        <v>-1</v>
      </c>
      <c r="I59" s="2">
        <f t="shared" si="3"/>
        <v>-1</v>
      </c>
      <c r="J59" s="2"/>
      <c r="K59" s="2">
        <f t="shared" si="4"/>
        <v>-1</v>
      </c>
      <c r="L59" s="2" t="str">
        <f t="shared" si="5"/>
        <v/>
      </c>
      <c r="M59" s="2"/>
    </row>
    <row r="60" spans="1:13">
      <c r="A60" s="2" t="s">
        <v>122</v>
      </c>
      <c r="B60" s="2" t="s">
        <v>123</v>
      </c>
      <c r="C60" s="2" t="s">
        <v>3</v>
      </c>
      <c r="D60" s="2" t="s">
        <v>105</v>
      </c>
      <c r="E60" s="3">
        <v>-1</v>
      </c>
      <c r="F60" s="3">
        <v>-1</v>
      </c>
      <c r="G60" s="2"/>
      <c r="H60" s="2">
        <v>-1</v>
      </c>
      <c r="I60" s="2">
        <f t="shared" si="3"/>
        <v>-1</v>
      </c>
      <c r="J60" s="2"/>
      <c r="K60" s="2">
        <f t="shared" si="4"/>
        <v>-1</v>
      </c>
      <c r="L60" s="2" t="str">
        <f t="shared" si="5"/>
        <v/>
      </c>
      <c r="M60" s="2"/>
    </row>
    <row r="61" spans="1:13">
      <c r="A61" s="2" t="s">
        <v>124</v>
      </c>
      <c r="B61" s="2" t="s">
        <v>125</v>
      </c>
      <c r="C61" s="2" t="s">
        <v>126</v>
      </c>
      <c r="D61" s="2" t="s">
        <v>127</v>
      </c>
      <c r="E61" s="3">
        <v>48.9</v>
      </c>
      <c r="F61" s="3">
        <v>44.4</v>
      </c>
      <c r="G61" s="2"/>
      <c r="H61" s="2">
        <v>93.3</v>
      </c>
      <c r="I61" s="2">
        <f t="shared" si="3"/>
        <v>46.2</v>
      </c>
      <c r="J61" s="2"/>
      <c r="K61" s="2">
        <f t="shared" si="4"/>
        <v>46.2</v>
      </c>
      <c r="L61" s="2">
        <f t="shared" si="5"/>
        <v>1</v>
      </c>
      <c r="M61" s="2" t="s">
        <v>227</v>
      </c>
    </row>
    <row r="62" spans="1:13">
      <c r="A62" s="2" t="s">
        <v>128</v>
      </c>
      <c r="B62" s="2" t="s">
        <v>129</v>
      </c>
      <c r="C62" s="2" t="s">
        <v>126</v>
      </c>
      <c r="D62" s="2" t="s">
        <v>127</v>
      </c>
      <c r="E62" s="3">
        <v>-1</v>
      </c>
      <c r="F62" s="3">
        <v>-1</v>
      </c>
      <c r="G62" s="2"/>
      <c r="H62" s="2">
        <v>-1</v>
      </c>
      <c r="I62" s="2">
        <f t="shared" si="3"/>
        <v>-1</v>
      </c>
      <c r="J62" s="2"/>
      <c r="K62" s="2">
        <f t="shared" si="4"/>
        <v>-1</v>
      </c>
      <c r="L62" s="2" t="str">
        <f t="shared" si="5"/>
        <v/>
      </c>
      <c r="M62" s="2"/>
    </row>
    <row r="63" spans="1:13">
      <c r="A63" s="2" t="s">
        <v>134</v>
      </c>
      <c r="B63" s="2" t="s">
        <v>135</v>
      </c>
      <c r="C63" s="2" t="s">
        <v>132</v>
      </c>
      <c r="D63" s="2" t="s">
        <v>133</v>
      </c>
      <c r="E63" s="3">
        <v>48.3</v>
      </c>
      <c r="F63" s="3">
        <v>55.5</v>
      </c>
      <c r="G63" s="2"/>
      <c r="H63" s="2">
        <v>103.8</v>
      </c>
      <c r="I63" s="2">
        <f t="shared" si="3"/>
        <v>52.62</v>
      </c>
      <c r="J63" s="2"/>
      <c r="K63" s="2">
        <f t="shared" si="4"/>
        <v>52.62</v>
      </c>
      <c r="L63" s="2">
        <f t="shared" si="5"/>
        <v>1</v>
      </c>
      <c r="M63" s="2" t="s">
        <v>227</v>
      </c>
    </row>
    <row r="64" spans="1:13">
      <c r="A64" s="2" t="s">
        <v>130</v>
      </c>
      <c r="B64" s="2" t="s">
        <v>131</v>
      </c>
      <c r="C64" s="2" t="s">
        <v>132</v>
      </c>
      <c r="D64" s="2" t="s">
        <v>133</v>
      </c>
      <c r="E64" s="3">
        <v>59.5</v>
      </c>
      <c r="F64" s="3">
        <v>47.2</v>
      </c>
      <c r="G64" s="2"/>
      <c r="H64" s="2">
        <v>106.7</v>
      </c>
      <c r="I64" s="2">
        <f t="shared" si="3"/>
        <v>52.120000000000005</v>
      </c>
      <c r="J64" s="2"/>
      <c r="K64" s="2">
        <f t="shared" si="4"/>
        <v>52.120000000000005</v>
      </c>
      <c r="L64" s="2">
        <f t="shared" si="5"/>
        <v>2</v>
      </c>
      <c r="M64" s="2" t="s">
        <v>227</v>
      </c>
    </row>
    <row r="65" spans="1:13">
      <c r="A65" s="2" t="s">
        <v>136</v>
      </c>
      <c r="B65" s="2" t="s">
        <v>137</v>
      </c>
      <c r="C65" s="2" t="s">
        <v>132</v>
      </c>
      <c r="D65" s="2" t="s">
        <v>133</v>
      </c>
      <c r="E65" s="3">
        <v>45.8</v>
      </c>
      <c r="F65" s="3">
        <v>52.5</v>
      </c>
      <c r="G65" s="2"/>
      <c r="H65" s="2">
        <v>98.3</v>
      </c>
      <c r="I65" s="2">
        <f t="shared" si="3"/>
        <v>49.82</v>
      </c>
      <c r="J65" s="2"/>
      <c r="K65" s="2">
        <f t="shared" si="4"/>
        <v>49.82</v>
      </c>
      <c r="L65" s="2">
        <f t="shared" si="5"/>
        <v>3</v>
      </c>
      <c r="M65" s="2" t="s">
        <v>227</v>
      </c>
    </row>
    <row r="66" spans="1:13">
      <c r="A66" s="2" t="s">
        <v>138</v>
      </c>
      <c r="B66" s="2" t="s">
        <v>139</v>
      </c>
      <c r="C66" s="2" t="s">
        <v>132</v>
      </c>
      <c r="D66" s="2" t="s">
        <v>133</v>
      </c>
      <c r="E66" s="3">
        <v>44.6</v>
      </c>
      <c r="F66" s="3">
        <v>42.4</v>
      </c>
      <c r="G66" s="2"/>
      <c r="H66" s="2">
        <v>87</v>
      </c>
      <c r="I66" s="2">
        <f t="shared" si="3"/>
        <v>43.28</v>
      </c>
      <c r="J66" s="2"/>
      <c r="K66" s="2">
        <f t="shared" si="4"/>
        <v>43.28</v>
      </c>
      <c r="L66" s="2">
        <f t="shared" si="5"/>
        <v>4</v>
      </c>
      <c r="M66" s="2"/>
    </row>
    <row r="67" spans="1:13">
      <c r="A67" s="2" t="s">
        <v>140</v>
      </c>
      <c r="B67" s="2" t="s">
        <v>141</v>
      </c>
      <c r="C67" s="2" t="s">
        <v>132</v>
      </c>
      <c r="D67" s="2" t="s">
        <v>133</v>
      </c>
      <c r="E67" s="3">
        <v>43.2</v>
      </c>
      <c r="F67" s="3">
        <v>36.5</v>
      </c>
      <c r="G67" s="2"/>
      <c r="H67" s="2">
        <v>79.7</v>
      </c>
      <c r="I67" s="2">
        <f t="shared" ref="I67:I99" si="6">E67*0.4+F67*0.6</f>
        <v>39.18</v>
      </c>
      <c r="J67" s="2"/>
      <c r="K67" s="2">
        <f t="shared" ref="K67:K98" si="7">I67+J67</f>
        <v>39.18</v>
      </c>
      <c r="L67" s="2">
        <f t="shared" si="5"/>
        <v>5</v>
      </c>
      <c r="M67" s="2"/>
    </row>
    <row r="68" spans="1:13">
      <c r="A68" s="2" t="s">
        <v>142</v>
      </c>
      <c r="B68" s="2" t="s">
        <v>143</v>
      </c>
      <c r="C68" s="2" t="s">
        <v>144</v>
      </c>
      <c r="D68" s="2" t="s">
        <v>145</v>
      </c>
      <c r="E68" s="3">
        <v>66.900000000000006</v>
      </c>
      <c r="F68" s="3">
        <v>63.3</v>
      </c>
      <c r="G68" s="2"/>
      <c r="H68" s="2">
        <v>130.19999999999999</v>
      </c>
      <c r="I68" s="2">
        <f t="shared" si="6"/>
        <v>64.740000000000009</v>
      </c>
      <c r="J68" s="2"/>
      <c r="K68" s="2">
        <f t="shared" si="7"/>
        <v>64.740000000000009</v>
      </c>
      <c r="L68" s="2">
        <f t="shared" ref="L68:L99" si="8">IF(K68&gt;0,SUMPRODUCT((D68=$D$4:$D$379)*1,(K68&lt;$K$4:$K$379)*1)+1,"")</f>
        <v>1</v>
      </c>
      <c r="M68" s="2" t="s">
        <v>227</v>
      </c>
    </row>
    <row r="69" spans="1:13">
      <c r="A69" s="2" t="s">
        <v>146</v>
      </c>
      <c r="B69" s="2" t="s">
        <v>147</v>
      </c>
      <c r="C69" s="2" t="s">
        <v>144</v>
      </c>
      <c r="D69" s="2" t="s">
        <v>145</v>
      </c>
      <c r="E69" s="3">
        <v>43</v>
      </c>
      <c r="F69" s="3">
        <v>60.5</v>
      </c>
      <c r="G69" s="2"/>
      <c r="H69" s="2">
        <v>103.5</v>
      </c>
      <c r="I69" s="2">
        <f t="shared" si="6"/>
        <v>53.5</v>
      </c>
      <c r="J69" s="2"/>
      <c r="K69" s="2">
        <f t="shared" si="7"/>
        <v>53.5</v>
      </c>
      <c r="L69" s="2">
        <f t="shared" si="8"/>
        <v>2</v>
      </c>
      <c r="M69" s="2" t="s">
        <v>227</v>
      </c>
    </row>
    <row r="70" spans="1:13">
      <c r="A70" s="2" t="s">
        <v>148</v>
      </c>
      <c r="B70" s="2" t="s">
        <v>149</v>
      </c>
      <c r="C70" s="2" t="s">
        <v>144</v>
      </c>
      <c r="D70" s="2" t="s">
        <v>145</v>
      </c>
      <c r="E70" s="3">
        <v>50.5</v>
      </c>
      <c r="F70" s="3">
        <v>51</v>
      </c>
      <c r="G70" s="2"/>
      <c r="H70" s="2">
        <v>101.5</v>
      </c>
      <c r="I70" s="2">
        <f t="shared" si="6"/>
        <v>50.8</v>
      </c>
      <c r="J70" s="2"/>
      <c r="K70" s="2">
        <f t="shared" si="7"/>
        <v>50.8</v>
      </c>
      <c r="L70" s="2">
        <f t="shared" si="8"/>
        <v>3</v>
      </c>
      <c r="M70" s="2" t="s">
        <v>227</v>
      </c>
    </row>
    <row r="71" spans="1:13">
      <c r="A71" s="2" t="s">
        <v>150</v>
      </c>
      <c r="B71" s="2" t="s">
        <v>151</v>
      </c>
      <c r="C71" s="2" t="s">
        <v>144</v>
      </c>
      <c r="D71" s="2" t="s">
        <v>145</v>
      </c>
      <c r="E71" s="3">
        <v>45.2</v>
      </c>
      <c r="F71" s="3">
        <v>42.7</v>
      </c>
      <c r="G71" s="2"/>
      <c r="H71" s="2">
        <v>87.9</v>
      </c>
      <c r="I71" s="2">
        <f t="shared" si="6"/>
        <v>43.7</v>
      </c>
      <c r="J71" s="2"/>
      <c r="K71" s="2">
        <f t="shared" si="7"/>
        <v>43.7</v>
      </c>
      <c r="L71" s="2">
        <f t="shared" si="8"/>
        <v>4</v>
      </c>
      <c r="M71" s="2"/>
    </row>
    <row r="72" spans="1:13">
      <c r="A72" s="2" t="s">
        <v>152</v>
      </c>
      <c r="B72" s="2" t="s">
        <v>153</v>
      </c>
      <c r="C72" s="2" t="s">
        <v>144</v>
      </c>
      <c r="D72" s="2" t="s">
        <v>145</v>
      </c>
      <c r="E72" s="3">
        <v>46.7</v>
      </c>
      <c r="F72" s="3">
        <v>34.200000000000003</v>
      </c>
      <c r="G72" s="2"/>
      <c r="H72" s="2">
        <v>80.900000000000006</v>
      </c>
      <c r="I72" s="2">
        <f t="shared" si="6"/>
        <v>39.200000000000003</v>
      </c>
      <c r="J72" s="2"/>
      <c r="K72" s="2">
        <f t="shared" si="7"/>
        <v>39.200000000000003</v>
      </c>
      <c r="L72" s="2">
        <f t="shared" si="8"/>
        <v>5</v>
      </c>
      <c r="M72" s="2"/>
    </row>
    <row r="73" spans="1:13">
      <c r="A73" s="2" t="s">
        <v>154</v>
      </c>
      <c r="B73" s="2" t="s">
        <v>155</v>
      </c>
      <c r="C73" s="2" t="s">
        <v>144</v>
      </c>
      <c r="D73" s="2" t="s">
        <v>156</v>
      </c>
      <c r="E73" s="3">
        <v>60.5</v>
      </c>
      <c r="F73" s="3">
        <v>47</v>
      </c>
      <c r="G73" s="2"/>
      <c r="H73" s="2">
        <v>107.5</v>
      </c>
      <c r="I73" s="2">
        <f t="shared" si="6"/>
        <v>52.400000000000006</v>
      </c>
      <c r="J73" s="2"/>
      <c r="K73" s="2">
        <f t="shared" si="7"/>
        <v>52.400000000000006</v>
      </c>
      <c r="L73" s="2">
        <f t="shared" si="8"/>
        <v>1</v>
      </c>
      <c r="M73" s="2" t="s">
        <v>227</v>
      </c>
    </row>
    <row r="74" spans="1:13">
      <c r="A74" s="2" t="s">
        <v>157</v>
      </c>
      <c r="B74" s="2" t="s">
        <v>158</v>
      </c>
      <c r="C74" s="2" t="s">
        <v>144</v>
      </c>
      <c r="D74" s="2" t="s">
        <v>156</v>
      </c>
      <c r="E74" s="3">
        <v>53.4</v>
      </c>
      <c r="F74" s="3">
        <v>44</v>
      </c>
      <c r="G74" s="2"/>
      <c r="H74" s="2">
        <v>97.4</v>
      </c>
      <c r="I74" s="2">
        <f t="shared" si="6"/>
        <v>47.76</v>
      </c>
      <c r="J74" s="2"/>
      <c r="K74" s="2">
        <f t="shared" si="7"/>
        <v>47.76</v>
      </c>
      <c r="L74" s="2">
        <f t="shared" si="8"/>
        <v>2</v>
      </c>
      <c r="M74" s="2" t="s">
        <v>227</v>
      </c>
    </row>
    <row r="75" spans="1:13">
      <c r="A75" s="2" t="s">
        <v>159</v>
      </c>
      <c r="B75" s="2" t="s">
        <v>160</v>
      </c>
      <c r="C75" s="2" t="s">
        <v>144</v>
      </c>
      <c r="D75" s="2" t="s">
        <v>156</v>
      </c>
      <c r="E75" s="3">
        <v>-1</v>
      </c>
      <c r="F75" s="3">
        <v>-1</v>
      </c>
      <c r="G75" s="2"/>
      <c r="H75" s="2">
        <v>-1</v>
      </c>
      <c r="I75" s="2">
        <f t="shared" si="6"/>
        <v>-1</v>
      </c>
      <c r="J75" s="2"/>
      <c r="K75" s="2">
        <f t="shared" si="7"/>
        <v>-1</v>
      </c>
      <c r="L75" s="2" t="str">
        <f t="shared" si="8"/>
        <v/>
      </c>
      <c r="M75" s="2"/>
    </row>
    <row r="76" spans="1:13">
      <c r="A76" s="2" t="s">
        <v>161</v>
      </c>
      <c r="B76" s="2" t="s">
        <v>162</v>
      </c>
      <c r="C76" s="2" t="s">
        <v>144</v>
      </c>
      <c r="D76" s="2" t="s">
        <v>163</v>
      </c>
      <c r="E76" s="3">
        <v>38.299999999999997</v>
      </c>
      <c r="F76" s="3">
        <v>54.6</v>
      </c>
      <c r="G76" s="2"/>
      <c r="H76" s="2">
        <v>92.9</v>
      </c>
      <c r="I76" s="2">
        <f t="shared" si="6"/>
        <v>48.08</v>
      </c>
      <c r="J76" s="2"/>
      <c r="K76" s="2">
        <f t="shared" si="7"/>
        <v>48.08</v>
      </c>
      <c r="L76" s="2">
        <f t="shared" si="8"/>
        <v>1</v>
      </c>
      <c r="M76" s="2" t="s">
        <v>227</v>
      </c>
    </row>
    <row r="77" spans="1:13">
      <c r="A77" s="2" t="s">
        <v>164</v>
      </c>
      <c r="B77" s="2" t="s">
        <v>165</v>
      </c>
      <c r="C77" s="2" t="s">
        <v>144</v>
      </c>
      <c r="D77" s="2" t="s">
        <v>163</v>
      </c>
      <c r="E77" s="3">
        <v>36.200000000000003</v>
      </c>
      <c r="F77" s="3">
        <v>47</v>
      </c>
      <c r="G77" s="2"/>
      <c r="H77" s="2">
        <v>83.2</v>
      </c>
      <c r="I77" s="2">
        <f t="shared" si="6"/>
        <v>42.68</v>
      </c>
      <c r="J77" s="2"/>
      <c r="K77" s="2">
        <f t="shared" si="7"/>
        <v>42.68</v>
      </c>
      <c r="L77" s="2">
        <f t="shared" si="8"/>
        <v>2</v>
      </c>
      <c r="M77" s="2" t="s">
        <v>227</v>
      </c>
    </row>
    <row r="78" spans="1:13">
      <c r="A78" s="2" t="s">
        <v>166</v>
      </c>
      <c r="B78" s="2" t="s">
        <v>167</v>
      </c>
      <c r="C78" s="2" t="s">
        <v>144</v>
      </c>
      <c r="D78" s="2" t="s">
        <v>163</v>
      </c>
      <c r="E78" s="3">
        <v>38.5</v>
      </c>
      <c r="F78" s="3">
        <v>43.4</v>
      </c>
      <c r="G78" s="2"/>
      <c r="H78" s="2">
        <v>81.900000000000006</v>
      </c>
      <c r="I78" s="2">
        <f t="shared" si="6"/>
        <v>41.44</v>
      </c>
      <c r="J78" s="2"/>
      <c r="K78" s="2">
        <f t="shared" si="7"/>
        <v>41.44</v>
      </c>
      <c r="L78" s="2">
        <f t="shared" si="8"/>
        <v>3</v>
      </c>
      <c r="M78" s="2" t="s">
        <v>227</v>
      </c>
    </row>
    <row r="79" spans="1:13">
      <c r="A79" s="2" t="s">
        <v>168</v>
      </c>
      <c r="B79" s="2" t="s">
        <v>169</v>
      </c>
      <c r="C79" s="2" t="s">
        <v>144</v>
      </c>
      <c r="D79" s="2" t="s">
        <v>170</v>
      </c>
      <c r="E79" s="3">
        <v>51.1</v>
      </c>
      <c r="F79" s="3">
        <v>59.3</v>
      </c>
      <c r="G79" s="2"/>
      <c r="H79" s="2">
        <v>110.4</v>
      </c>
      <c r="I79" s="2">
        <f t="shared" si="6"/>
        <v>56.019999999999996</v>
      </c>
      <c r="J79" s="2"/>
      <c r="K79" s="2">
        <f t="shared" si="7"/>
        <v>56.019999999999996</v>
      </c>
      <c r="L79" s="2">
        <f t="shared" si="8"/>
        <v>1</v>
      </c>
      <c r="M79" s="2" t="s">
        <v>227</v>
      </c>
    </row>
    <row r="80" spans="1:13">
      <c r="A80" s="2" t="s">
        <v>171</v>
      </c>
      <c r="B80" s="2" t="s">
        <v>172</v>
      </c>
      <c r="C80" s="2" t="s">
        <v>144</v>
      </c>
      <c r="D80" s="2" t="s">
        <v>170</v>
      </c>
      <c r="E80" s="3">
        <v>49.1</v>
      </c>
      <c r="F80" s="3">
        <v>52.8</v>
      </c>
      <c r="G80" s="2"/>
      <c r="H80" s="2">
        <v>101.9</v>
      </c>
      <c r="I80" s="2">
        <f t="shared" si="6"/>
        <v>51.319999999999993</v>
      </c>
      <c r="J80" s="2"/>
      <c r="K80" s="2">
        <f t="shared" si="7"/>
        <v>51.319999999999993</v>
      </c>
      <c r="L80" s="2">
        <f t="shared" si="8"/>
        <v>2</v>
      </c>
      <c r="M80" s="2" t="s">
        <v>227</v>
      </c>
    </row>
    <row r="81" spans="1:13">
      <c r="A81" s="2" t="s">
        <v>173</v>
      </c>
      <c r="B81" s="2" t="s">
        <v>174</v>
      </c>
      <c r="C81" s="2" t="s">
        <v>144</v>
      </c>
      <c r="D81" s="2" t="s">
        <v>175</v>
      </c>
      <c r="E81" s="3">
        <v>58.1</v>
      </c>
      <c r="F81" s="3">
        <v>72.400000000000006</v>
      </c>
      <c r="G81" s="2"/>
      <c r="H81" s="2">
        <v>130.5</v>
      </c>
      <c r="I81" s="2">
        <f t="shared" si="6"/>
        <v>66.680000000000007</v>
      </c>
      <c r="J81" s="2"/>
      <c r="K81" s="2">
        <f t="shared" si="7"/>
        <v>66.680000000000007</v>
      </c>
      <c r="L81" s="2">
        <f t="shared" si="8"/>
        <v>1</v>
      </c>
      <c r="M81" s="2" t="s">
        <v>227</v>
      </c>
    </row>
    <row r="82" spans="1:13">
      <c r="A82" s="2" t="s">
        <v>176</v>
      </c>
      <c r="B82" s="2" t="s">
        <v>177</v>
      </c>
      <c r="C82" s="2" t="s">
        <v>144</v>
      </c>
      <c r="D82" s="2" t="s">
        <v>175</v>
      </c>
      <c r="E82" s="3">
        <v>58.7</v>
      </c>
      <c r="F82" s="3">
        <v>62.1</v>
      </c>
      <c r="G82" s="2"/>
      <c r="H82" s="2">
        <v>120.80000000000001</v>
      </c>
      <c r="I82" s="2">
        <f t="shared" si="6"/>
        <v>60.74</v>
      </c>
      <c r="J82" s="2"/>
      <c r="K82" s="2">
        <f t="shared" si="7"/>
        <v>60.74</v>
      </c>
      <c r="L82" s="2">
        <f t="shared" si="8"/>
        <v>2</v>
      </c>
      <c r="M82" s="2" t="s">
        <v>227</v>
      </c>
    </row>
    <row r="83" spans="1:13">
      <c r="A83" s="2" t="s">
        <v>178</v>
      </c>
      <c r="B83" s="2" t="s">
        <v>179</v>
      </c>
      <c r="C83" s="2" t="s">
        <v>144</v>
      </c>
      <c r="D83" s="2" t="s">
        <v>175</v>
      </c>
      <c r="E83" s="3">
        <v>54</v>
      </c>
      <c r="F83" s="3">
        <v>54.1</v>
      </c>
      <c r="G83" s="2"/>
      <c r="H83" s="2">
        <v>108.1</v>
      </c>
      <c r="I83" s="2">
        <f t="shared" si="6"/>
        <v>54.06</v>
      </c>
      <c r="J83" s="2"/>
      <c r="K83" s="2">
        <f t="shared" si="7"/>
        <v>54.06</v>
      </c>
      <c r="L83" s="2">
        <f t="shared" si="8"/>
        <v>3</v>
      </c>
      <c r="M83" s="2" t="s">
        <v>227</v>
      </c>
    </row>
    <row r="84" spans="1:13">
      <c r="A84" s="2" t="s">
        <v>180</v>
      </c>
      <c r="B84" s="2" t="s">
        <v>181</v>
      </c>
      <c r="C84" s="2" t="s">
        <v>144</v>
      </c>
      <c r="D84" s="2" t="s">
        <v>175</v>
      </c>
      <c r="E84" s="3">
        <v>44.2</v>
      </c>
      <c r="F84" s="3">
        <v>55.6</v>
      </c>
      <c r="G84" s="2"/>
      <c r="H84" s="2">
        <v>99.800000000000011</v>
      </c>
      <c r="I84" s="2">
        <f t="shared" si="6"/>
        <v>51.040000000000006</v>
      </c>
      <c r="J84" s="2"/>
      <c r="K84" s="2">
        <f t="shared" si="7"/>
        <v>51.040000000000006</v>
      </c>
      <c r="L84" s="2">
        <f t="shared" si="8"/>
        <v>4</v>
      </c>
      <c r="M84" s="2" t="s">
        <v>227</v>
      </c>
    </row>
    <row r="85" spans="1:13">
      <c r="A85" s="2" t="s">
        <v>182</v>
      </c>
      <c r="B85" s="2" t="s">
        <v>183</v>
      </c>
      <c r="C85" s="2" t="s">
        <v>144</v>
      </c>
      <c r="D85" s="2" t="s">
        <v>175</v>
      </c>
      <c r="E85" s="3">
        <v>42.5</v>
      </c>
      <c r="F85" s="3">
        <v>53.5</v>
      </c>
      <c r="G85" s="2"/>
      <c r="H85" s="2">
        <v>96</v>
      </c>
      <c r="I85" s="2">
        <f t="shared" si="6"/>
        <v>49.1</v>
      </c>
      <c r="J85" s="2"/>
      <c r="K85" s="2">
        <f t="shared" si="7"/>
        <v>49.1</v>
      </c>
      <c r="L85" s="2">
        <f t="shared" si="8"/>
        <v>5</v>
      </c>
      <c r="M85" s="2" t="s">
        <v>227</v>
      </c>
    </row>
    <row r="86" spans="1:13">
      <c r="A86" s="2" t="s">
        <v>184</v>
      </c>
      <c r="B86" s="2" t="s">
        <v>185</v>
      </c>
      <c r="C86" s="2" t="s">
        <v>144</v>
      </c>
      <c r="D86" s="2" t="s">
        <v>175</v>
      </c>
      <c r="E86" s="3">
        <v>39.200000000000003</v>
      </c>
      <c r="F86" s="3">
        <v>53.4</v>
      </c>
      <c r="G86" s="2"/>
      <c r="H86" s="2">
        <v>92.6</v>
      </c>
      <c r="I86" s="2">
        <f t="shared" si="6"/>
        <v>47.72</v>
      </c>
      <c r="J86" s="2"/>
      <c r="K86" s="2">
        <f t="shared" si="7"/>
        <v>47.72</v>
      </c>
      <c r="L86" s="2">
        <f t="shared" si="8"/>
        <v>6</v>
      </c>
      <c r="M86" s="2" t="s">
        <v>227</v>
      </c>
    </row>
    <row r="87" spans="1:13">
      <c r="A87" s="2" t="s">
        <v>186</v>
      </c>
      <c r="B87" s="2" t="s">
        <v>187</v>
      </c>
      <c r="C87" s="2" t="s">
        <v>144</v>
      </c>
      <c r="D87" s="2" t="s">
        <v>175</v>
      </c>
      <c r="E87" s="3">
        <v>46.6</v>
      </c>
      <c r="F87" s="3">
        <v>45.9</v>
      </c>
      <c r="G87" s="2"/>
      <c r="H87" s="2">
        <v>92.5</v>
      </c>
      <c r="I87" s="2">
        <f t="shared" si="6"/>
        <v>46.18</v>
      </c>
      <c r="J87" s="2"/>
      <c r="K87" s="2">
        <f t="shared" si="7"/>
        <v>46.18</v>
      </c>
      <c r="L87" s="2">
        <f t="shared" si="8"/>
        <v>7</v>
      </c>
      <c r="M87" s="2"/>
    </row>
    <row r="88" spans="1:13">
      <c r="A88" s="2" t="s">
        <v>188</v>
      </c>
      <c r="B88" s="2" t="s">
        <v>189</v>
      </c>
      <c r="C88" s="2" t="s">
        <v>190</v>
      </c>
      <c r="D88" s="2" t="s">
        <v>191</v>
      </c>
      <c r="E88" s="3">
        <v>64</v>
      </c>
      <c r="F88" s="3">
        <v>52.9</v>
      </c>
      <c r="G88" s="2"/>
      <c r="H88" s="2">
        <v>116.9</v>
      </c>
      <c r="I88" s="2">
        <f t="shared" si="6"/>
        <v>57.34</v>
      </c>
      <c r="J88" s="2"/>
      <c r="K88" s="2">
        <f t="shared" si="7"/>
        <v>57.34</v>
      </c>
      <c r="L88" s="2">
        <f t="shared" si="8"/>
        <v>1</v>
      </c>
      <c r="M88" s="2" t="s">
        <v>227</v>
      </c>
    </row>
    <row r="89" spans="1:13">
      <c r="A89" s="2" t="s">
        <v>192</v>
      </c>
      <c r="B89" s="2" t="s">
        <v>193</v>
      </c>
      <c r="C89" s="2" t="s">
        <v>190</v>
      </c>
      <c r="D89" s="2" t="s">
        <v>191</v>
      </c>
      <c r="E89" s="3">
        <v>53.9</v>
      </c>
      <c r="F89" s="3">
        <v>50.7</v>
      </c>
      <c r="G89" s="2"/>
      <c r="H89" s="2">
        <v>104.6</v>
      </c>
      <c r="I89" s="2">
        <f t="shared" si="6"/>
        <v>51.980000000000004</v>
      </c>
      <c r="J89" s="2"/>
      <c r="K89" s="2">
        <f t="shared" si="7"/>
        <v>51.980000000000004</v>
      </c>
      <c r="L89" s="2">
        <f t="shared" si="8"/>
        <v>2</v>
      </c>
      <c r="M89" s="2" t="s">
        <v>227</v>
      </c>
    </row>
    <row r="90" spans="1:13">
      <c r="A90" s="2" t="s">
        <v>194</v>
      </c>
      <c r="B90" s="2" t="s">
        <v>195</v>
      </c>
      <c r="C90" s="2" t="s">
        <v>190</v>
      </c>
      <c r="D90" s="2" t="s">
        <v>191</v>
      </c>
      <c r="E90" s="3">
        <v>52.4</v>
      </c>
      <c r="F90" s="3">
        <v>46.3</v>
      </c>
      <c r="G90" s="2"/>
      <c r="H90" s="2">
        <v>98.699999999999989</v>
      </c>
      <c r="I90" s="2">
        <f t="shared" si="6"/>
        <v>48.739999999999995</v>
      </c>
      <c r="J90" s="2"/>
      <c r="K90" s="2">
        <f t="shared" si="7"/>
        <v>48.739999999999995</v>
      </c>
      <c r="L90" s="2">
        <f t="shared" si="8"/>
        <v>3</v>
      </c>
      <c r="M90" s="2" t="s">
        <v>227</v>
      </c>
    </row>
    <row r="91" spans="1:13">
      <c r="A91" s="2" t="s">
        <v>196</v>
      </c>
      <c r="B91" s="2" t="s">
        <v>197</v>
      </c>
      <c r="C91" s="2" t="s">
        <v>190</v>
      </c>
      <c r="D91" s="2" t="s">
        <v>191</v>
      </c>
      <c r="E91" s="3">
        <v>50.3</v>
      </c>
      <c r="F91" s="3">
        <v>46.4</v>
      </c>
      <c r="G91" s="2"/>
      <c r="H91" s="2">
        <v>96.699999999999989</v>
      </c>
      <c r="I91" s="2">
        <f t="shared" si="6"/>
        <v>47.96</v>
      </c>
      <c r="J91" s="2"/>
      <c r="K91" s="2">
        <f t="shared" si="7"/>
        <v>47.96</v>
      </c>
      <c r="L91" s="2">
        <f t="shared" si="8"/>
        <v>4</v>
      </c>
      <c r="M91" s="2"/>
    </row>
    <row r="92" spans="1:13">
      <c r="A92" s="2" t="s">
        <v>198</v>
      </c>
      <c r="B92" s="2" t="s">
        <v>199</v>
      </c>
      <c r="C92" s="2" t="s">
        <v>190</v>
      </c>
      <c r="D92" s="2" t="s">
        <v>191</v>
      </c>
      <c r="E92" s="3">
        <v>51.7</v>
      </c>
      <c r="F92" s="3">
        <v>36.4</v>
      </c>
      <c r="G92" s="2"/>
      <c r="H92" s="2">
        <v>88.1</v>
      </c>
      <c r="I92" s="2">
        <f t="shared" si="6"/>
        <v>42.52</v>
      </c>
      <c r="J92" s="2"/>
      <c r="K92" s="2">
        <f t="shared" si="7"/>
        <v>42.52</v>
      </c>
      <c r="L92" s="2">
        <f t="shared" si="8"/>
        <v>5</v>
      </c>
      <c r="M92" s="2"/>
    </row>
    <row r="93" spans="1:13">
      <c r="A93" s="2" t="s">
        <v>200</v>
      </c>
      <c r="B93" s="2" t="s">
        <v>201</v>
      </c>
      <c r="C93" s="2" t="s">
        <v>190</v>
      </c>
      <c r="D93" s="2" t="s">
        <v>191</v>
      </c>
      <c r="E93" s="3">
        <v>50.5</v>
      </c>
      <c r="F93" s="3">
        <v>34.799999999999997</v>
      </c>
      <c r="G93" s="2"/>
      <c r="H93" s="2">
        <v>85.3</v>
      </c>
      <c r="I93" s="2">
        <f t="shared" si="6"/>
        <v>41.08</v>
      </c>
      <c r="J93" s="2"/>
      <c r="K93" s="2">
        <f t="shared" si="7"/>
        <v>41.08</v>
      </c>
      <c r="L93" s="2">
        <f t="shared" si="8"/>
        <v>6</v>
      </c>
      <c r="M93" s="2"/>
    </row>
    <row r="94" spans="1:13">
      <c r="A94" s="2" t="s">
        <v>202</v>
      </c>
      <c r="B94" s="2" t="s">
        <v>203</v>
      </c>
      <c r="C94" s="2" t="s">
        <v>190</v>
      </c>
      <c r="D94" s="2" t="s">
        <v>191</v>
      </c>
      <c r="E94" s="3">
        <v>-1</v>
      </c>
      <c r="F94" s="3">
        <v>-1</v>
      </c>
      <c r="G94" s="2"/>
      <c r="H94" s="2">
        <v>-1</v>
      </c>
      <c r="I94" s="2">
        <f t="shared" si="6"/>
        <v>-1</v>
      </c>
      <c r="J94" s="2"/>
      <c r="K94" s="2">
        <f t="shared" si="7"/>
        <v>-1</v>
      </c>
      <c r="L94" s="2" t="str">
        <f t="shared" si="8"/>
        <v/>
      </c>
      <c r="M94" s="2"/>
    </row>
    <row r="95" spans="1:13">
      <c r="A95" s="2" t="s">
        <v>204</v>
      </c>
      <c r="B95" s="2" t="s">
        <v>205</v>
      </c>
      <c r="C95" s="2" t="s">
        <v>190</v>
      </c>
      <c r="D95" s="2" t="s">
        <v>191</v>
      </c>
      <c r="E95" s="3">
        <v>-1</v>
      </c>
      <c r="F95" s="3">
        <v>-1</v>
      </c>
      <c r="G95" s="2"/>
      <c r="H95" s="2">
        <v>-1</v>
      </c>
      <c r="I95" s="2">
        <f t="shared" si="6"/>
        <v>-1</v>
      </c>
      <c r="J95" s="2"/>
      <c r="K95" s="2">
        <f t="shared" si="7"/>
        <v>-1</v>
      </c>
      <c r="L95" s="2" t="str">
        <f t="shared" si="8"/>
        <v/>
      </c>
      <c r="M95" s="2"/>
    </row>
    <row r="96" spans="1:13">
      <c r="A96" s="2" t="s">
        <v>206</v>
      </c>
      <c r="B96" s="2" t="s">
        <v>207</v>
      </c>
      <c r="C96" s="2" t="s">
        <v>190</v>
      </c>
      <c r="D96" s="2" t="s">
        <v>191</v>
      </c>
      <c r="E96" s="3">
        <v>-1</v>
      </c>
      <c r="F96" s="3">
        <v>-1</v>
      </c>
      <c r="G96" s="2"/>
      <c r="H96" s="2">
        <v>-1</v>
      </c>
      <c r="I96" s="2">
        <f t="shared" si="6"/>
        <v>-1</v>
      </c>
      <c r="J96" s="2"/>
      <c r="K96" s="2">
        <f t="shared" si="7"/>
        <v>-1</v>
      </c>
      <c r="L96" s="2" t="str">
        <f t="shared" si="8"/>
        <v/>
      </c>
      <c r="M96" s="2"/>
    </row>
    <row r="97" spans="1:13">
      <c r="A97" s="2" t="s">
        <v>208</v>
      </c>
      <c r="B97" s="2" t="s">
        <v>209</v>
      </c>
      <c r="C97" s="2" t="s">
        <v>190</v>
      </c>
      <c r="D97" s="2" t="s">
        <v>191</v>
      </c>
      <c r="E97" s="3">
        <v>-1</v>
      </c>
      <c r="F97" s="3">
        <v>-1</v>
      </c>
      <c r="G97" s="2"/>
      <c r="H97" s="2">
        <v>-1</v>
      </c>
      <c r="I97" s="2">
        <f t="shared" si="6"/>
        <v>-1</v>
      </c>
      <c r="J97" s="2"/>
      <c r="K97" s="2">
        <f t="shared" si="7"/>
        <v>-1</v>
      </c>
      <c r="L97" s="2" t="str">
        <f t="shared" si="8"/>
        <v/>
      </c>
      <c r="M97" s="2"/>
    </row>
    <row r="98" spans="1:13">
      <c r="A98" s="2" t="s">
        <v>210</v>
      </c>
      <c r="B98" s="2" t="s">
        <v>211</v>
      </c>
      <c r="C98" s="2" t="s">
        <v>190</v>
      </c>
      <c r="D98" s="2" t="s">
        <v>191</v>
      </c>
      <c r="E98" s="3">
        <v>-1</v>
      </c>
      <c r="F98" s="3">
        <v>-1</v>
      </c>
      <c r="G98" s="2"/>
      <c r="H98" s="2">
        <v>-1</v>
      </c>
      <c r="I98" s="2">
        <f t="shared" si="6"/>
        <v>-1</v>
      </c>
      <c r="J98" s="2"/>
      <c r="K98" s="2">
        <f t="shared" si="7"/>
        <v>-1</v>
      </c>
      <c r="L98" s="2" t="str">
        <f t="shared" si="8"/>
        <v/>
      </c>
      <c r="M98" s="2"/>
    </row>
    <row r="99" spans="1:13">
      <c r="A99" s="2" t="s">
        <v>212</v>
      </c>
      <c r="B99" s="2" t="s">
        <v>213</v>
      </c>
      <c r="C99" s="2" t="s">
        <v>190</v>
      </c>
      <c r="D99" s="2" t="s">
        <v>191</v>
      </c>
      <c r="E99" s="3">
        <v>-1</v>
      </c>
      <c r="F99" s="3">
        <v>-1</v>
      </c>
      <c r="G99" s="2"/>
      <c r="H99" s="2">
        <v>-1</v>
      </c>
      <c r="I99" s="2">
        <f t="shared" si="6"/>
        <v>-1</v>
      </c>
      <c r="J99" s="2"/>
      <c r="K99" s="2">
        <f t="shared" ref="K99" si="9">I99+J99</f>
        <v>-1</v>
      </c>
      <c r="L99" s="2" t="str">
        <f t="shared" si="8"/>
        <v/>
      </c>
      <c r="M99" s="2"/>
    </row>
  </sheetData>
  <sheetProtection password="CF66" sheet="1" formatCells="0" formatColumns="0" formatRows="0" insertColumns="0" insertRows="0" insertHyperlinks="0" deleteColumns="0" deleteRows="0" sort="0" autoFilter="0" pivotTables="0"/>
  <mergeCells count="2">
    <mergeCell ref="A1:L1"/>
    <mergeCell ref="A2:K2"/>
  </mergeCells>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dell3</dc:creator>
  <cp:lastModifiedBy>陈智彬</cp:lastModifiedBy>
  <dcterms:created xsi:type="dcterms:W3CDTF">2020-07-22T05:51:48Z</dcterms:created>
  <dcterms:modified xsi:type="dcterms:W3CDTF">2020-08-06T07:04:04Z</dcterms:modified>
</cp:coreProperties>
</file>