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1" sheetId="1" r:id="rId1"/>
  </sheets>
  <calcPr calcId="144525"/>
</workbook>
</file>

<file path=xl/sharedStrings.xml><?xml version="1.0" encoding="utf-8"?>
<sst xmlns="http://schemas.openxmlformats.org/spreadsheetml/2006/main" count="436" uniqueCount="263">
  <si>
    <t>名山区2020年公开考试招聘综合类事业单位工作人员总成绩排名及进入体检人员名单</t>
  </si>
  <si>
    <t>姓名</t>
  </si>
  <si>
    <t>准考证号</t>
  </si>
  <si>
    <t>岗位编码</t>
  </si>
  <si>
    <t>招聘单位</t>
  </si>
  <si>
    <r>
      <t>科目</t>
    </r>
    <r>
      <rPr>
        <b/>
        <sz val="11"/>
        <rFont val="宋体"/>
        <charset val="134"/>
      </rPr>
      <t>1</t>
    </r>
    <r>
      <rPr>
        <b/>
        <sz val="11"/>
        <rFont val="宋体"/>
        <charset val="134"/>
      </rPr>
      <t>折合</t>
    </r>
  </si>
  <si>
    <r>
      <t>科目</t>
    </r>
    <r>
      <rPr>
        <b/>
        <sz val="11"/>
        <rFont val="宋体"/>
        <charset val="134"/>
      </rPr>
      <t>2</t>
    </r>
    <r>
      <rPr>
        <b/>
        <sz val="11"/>
        <rFont val="宋体"/>
        <charset val="134"/>
      </rPr>
      <t>折合</t>
    </r>
  </si>
  <si>
    <t>加分</t>
  </si>
  <si>
    <t>笔试成绩</t>
  </si>
  <si>
    <t>笔试折合成绩</t>
  </si>
  <si>
    <t>面试成绩</t>
  </si>
  <si>
    <t>面试折合成绩</t>
  </si>
  <si>
    <t>总成绩</t>
  </si>
  <si>
    <t>总成绩排名</t>
  </si>
  <si>
    <t>是否进入体检</t>
  </si>
  <si>
    <t>备注</t>
  </si>
  <si>
    <t>罗雷武</t>
  </si>
  <si>
    <t>2006140023516</t>
  </si>
  <si>
    <t>20032001</t>
  </si>
  <si>
    <t>名山区检务保障中心</t>
  </si>
  <si>
    <t>是</t>
  </si>
  <si>
    <t>冉成淏</t>
  </si>
  <si>
    <t>2006140023510</t>
  </si>
  <si>
    <t>余曦晨</t>
  </si>
  <si>
    <t>2006140023629</t>
  </si>
  <si>
    <t>20032002</t>
  </si>
  <si>
    <t>名山区工商联综合服务中心</t>
  </si>
  <si>
    <t>闵  艳</t>
  </si>
  <si>
    <t>2006140023626</t>
  </si>
  <si>
    <t>张  敏</t>
  </si>
  <si>
    <t>2006140023524</t>
  </si>
  <si>
    <t>廖旭冉</t>
  </si>
  <si>
    <t>2006140023810</t>
  </si>
  <si>
    <t>20032003</t>
  </si>
  <si>
    <t>名山区医疗保障事务中心</t>
  </si>
  <si>
    <t>宋  羽</t>
  </si>
  <si>
    <t>2006140023718</t>
  </si>
  <si>
    <t>钟碧玉</t>
  </si>
  <si>
    <t>2006140023920</t>
  </si>
  <si>
    <t>汪  宇</t>
  </si>
  <si>
    <t>2006140023917</t>
  </si>
  <si>
    <t>陈松林</t>
  </si>
  <si>
    <t>2006140023909</t>
  </si>
  <si>
    <t>古  鑫</t>
  </si>
  <si>
    <t>2006140023814</t>
  </si>
  <si>
    <t>李宇航</t>
  </si>
  <si>
    <t>2006140024024</t>
  </si>
  <si>
    <t>20032004</t>
  </si>
  <si>
    <t>名山区环境保护监测站</t>
  </si>
  <si>
    <t>杨璐嘉</t>
  </si>
  <si>
    <t>2006140024009</t>
  </si>
  <si>
    <t>谢  磊</t>
  </si>
  <si>
    <t>2006140023929</t>
  </si>
  <si>
    <t>递补</t>
  </si>
  <si>
    <t>马  雷</t>
  </si>
  <si>
    <t>2006140024208</t>
  </si>
  <si>
    <t>20032005</t>
  </si>
  <si>
    <t>中国共产党雅安市名山区委员会党校</t>
  </si>
  <si>
    <t>骆文杰</t>
  </si>
  <si>
    <t>2006140024229</t>
  </si>
  <si>
    <t>周  迪</t>
  </si>
  <si>
    <t>2006140024226</t>
  </si>
  <si>
    <t>蔡丹蓝</t>
  </si>
  <si>
    <t>2006140024219</t>
  </si>
  <si>
    <t>面试缺考</t>
  </si>
  <si>
    <t>郑  锦</t>
  </si>
  <si>
    <t>2006140024401</t>
  </si>
  <si>
    <t>20032006</t>
  </si>
  <si>
    <t>名山区农民工服务中心</t>
  </si>
  <si>
    <t>叶荫民</t>
  </si>
  <si>
    <t>2006140024322</t>
  </si>
  <si>
    <t>蒋天帅</t>
  </si>
  <si>
    <t>2006140024411</t>
  </si>
  <si>
    <t>崔佩基</t>
  </si>
  <si>
    <t>2006140024504</t>
  </si>
  <si>
    <t>20032007</t>
  </si>
  <si>
    <t>名山区政务服务和大数据中心</t>
  </si>
  <si>
    <t>王  可</t>
  </si>
  <si>
    <t>2006140024506</t>
  </si>
  <si>
    <t>杨芸淇</t>
  </si>
  <si>
    <t>2006140024427</t>
  </si>
  <si>
    <t>李正泽</t>
  </si>
  <si>
    <t>2006140024511</t>
  </si>
  <si>
    <t>20032008</t>
  </si>
  <si>
    <t>名山区退役军人服务中心</t>
  </si>
  <si>
    <t>周瑞东</t>
  </si>
  <si>
    <t>2006140024515</t>
  </si>
  <si>
    <t>孙  婷</t>
  </si>
  <si>
    <t>2006140024530</t>
  </si>
  <si>
    <t>史文利</t>
  </si>
  <si>
    <t>2006140024812</t>
  </si>
  <si>
    <t>20032009</t>
  </si>
  <si>
    <t>名山区党外代表人士联络服务中心</t>
  </si>
  <si>
    <t>何嘉麒</t>
  </si>
  <si>
    <t>2006140024609</t>
  </si>
  <si>
    <t>陈  瑶</t>
  </si>
  <si>
    <t>2006140024718</t>
  </si>
  <si>
    <t>叶  丹</t>
  </si>
  <si>
    <t>2006140024919</t>
  </si>
  <si>
    <t>20032010</t>
  </si>
  <si>
    <t>名山区社情民意调查中心</t>
  </si>
  <si>
    <t>刘茂玲</t>
  </si>
  <si>
    <t>2006140024918</t>
  </si>
  <si>
    <t>袁佳宇</t>
  </si>
  <si>
    <t>2006140025021</t>
  </si>
  <si>
    <t>何高锋</t>
  </si>
  <si>
    <t>2006140025122</t>
  </si>
  <si>
    <t>20032011</t>
  </si>
  <si>
    <t>名山区政协办公室信息中心</t>
  </si>
  <si>
    <t>姚泽军</t>
  </si>
  <si>
    <t>2006140025028</t>
  </si>
  <si>
    <t>周诗语</t>
  </si>
  <si>
    <t>2006140025123</t>
  </si>
  <si>
    <t>向志明</t>
  </si>
  <si>
    <t>2006140025215</t>
  </si>
  <si>
    <t>20032012</t>
  </si>
  <si>
    <t>雅安市民诚公证处</t>
  </si>
  <si>
    <t>母志豪</t>
  </si>
  <si>
    <t>2006140025228</t>
  </si>
  <si>
    <t>安世杰</t>
  </si>
  <si>
    <t>2006140025229</t>
  </si>
  <si>
    <t>夏秋静</t>
  </si>
  <si>
    <t>2006140025214</t>
  </si>
  <si>
    <t>张榆东</t>
  </si>
  <si>
    <t>2006140025125</t>
  </si>
  <si>
    <t>蒋文立</t>
  </si>
  <si>
    <t>2006140025303</t>
  </si>
  <si>
    <t>唐  鑫</t>
  </si>
  <si>
    <t>2006140025311</t>
  </si>
  <si>
    <t>20032013</t>
  </si>
  <si>
    <t>名山区招商中心</t>
  </si>
  <si>
    <t>何鑫尧</t>
  </si>
  <si>
    <t>2006140025515</t>
  </si>
  <si>
    <t>段云杰</t>
  </si>
  <si>
    <t>2006140025424</t>
  </si>
  <si>
    <t>游  行</t>
  </si>
  <si>
    <t>2006140025407</t>
  </si>
  <si>
    <t>郭美伶</t>
  </si>
  <si>
    <t>2006140025327</t>
  </si>
  <si>
    <t>马昭昭</t>
  </si>
  <si>
    <t>2006140025307</t>
  </si>
  <si>
    <t>古宸宇</t>
  </si>
  <si>
    <t>2006140025605</t>
  </si>
  <si>
    <t>20032014</t>
  </si>
  <si>
    <t>名山区工人文化宫</t>
  </si>
  <si>
    <t>付  城</t>
  </si>
  <si>
    <t>2006140025624</t>
  </si>
  <si>
    <t>梅  丽</t>
  </si>
  <si>
    <t>2006140025606</t>
  </si>
  <si>
    <t>李  菲</t>
  </si>
  <si>
    <t>2006140025703</t>
  </si>
  <si>
    <t>20032015</t>
  </si>
  <si>
    <t>名山区应急管理服务中心</t>
  </si>
  <si>
    <t>倪明江</t>
  </si>
  <si>
    <t>2006140025628</t>
  </si>
  <si>
    <t>王俊博</t>
  </si>
  <si>
    <t>2006140025629</t>
  </si>
  <si>
    <t>熊  敏</t>
  </si>
  <si>
    <t>2006140025711</t>
  </si>
  <si>
    <t>20032016</t>
  </si>
  <si>
    <t>贾  媚</t>
  </si>
  <si>
    <t>2006140025724</t>
  </si>
  <si>
    <t>罗津津</t>
  </si>
  <si>
    <t>2006140025820</t>
  </si>
  <si>
    <t>20032017</t>
  </si>
  <si>
    <t>名山区人民代表大会常务委员会办公室信息中心</t>
  </si>
  <si>
    <t>车嘉鑫</t>
  </si>
  <si>
    <t>2006140025730</t>
  </si>
  <si>
    <t>张  方</t>
  </si>
  <si>
    <t>2006140025801</t>
  </si>
  <si>
    <t>刘思雅</t>
  </si>
  <si>
    <t>2006140025902</t>
  </si>
  <si>
    <t>20032018</t>
  </si>
  <si>
    <t>名山区政府投资审计中心</t>
  </si>
  <si>
    <t>雷姝敏</t>
  </si>
  <si>
    <t>2006140026005</t>
  </si>
  <si>
    <t>罗雅莉</t>
  </si>
  <si>
    <t>2006140025827</t>
  </si>
  <si>
    <t>王  珏</t>
  </si>
  <si>
    <t>2006140026114</t>
  </si>
  <si>
    <t>20032019</t>
  </si>
  <si>
    <t>名山区政府国有资产管理服务中心</t>
  </si>
  <si>
    <t>张文静</t>
  </si>
  <si>
    <t>2006140026105</t>
  </si>
  <si>
    <t>彭发祥</t>
  </si>
  <si>
    <t>2006140026022</t>
  </si>
  <si>
    <t>王  超</t>
  </si>
  <si>
    <t>2006140026510</t>
  </si>
  <si>
    <t>20032020</t>
  </si>
  <si>
    <t>名山区事业单位登记服务中心</t>
  </si>
  <si>
    <t>杨露萍</t>
  </si>
  <si>
    <t>2006140026503</t>
  </si>
  <si>
    <t>罗雅心</t>
  </si>
  <si>
    <t>2006140026206</t>
  </si>
  <si>
    <t>面试放弃</t>
  </si>
  <si>
    <t>黄  碧</t>
  </si>
  <si>
    <t>2006140026617</t>
  </si>
  <si>
    <t>20032021</t>
  </si>
  <si>
    <t>名山区人民医院</t>
  </si>
  <si>
    <t>董  玮</t>
  </si>
  <si>
    <t>2006140026620</t>
  </si>
  <si>
    <t>赵  芸</t>
  </si>
  <si>
    <t>2006140026716</t>
  </si>
  <si>
    <t>20032022</t>
  </si>
  <si>
    <t>李  倩</t>
  </si>
  <si>
    <t>2006140026721</t>
  </si>
  <si>
    <t>刘  涛</t>
  </si>
  <si>
    <t>2006140026708</t>
  </si>
  <si>
    <t>杨思雨</t>
  </si>
  <si>
    <t>2006140026726</t>
  </si>
  <si>
    <t>20032023</t>
  </si>
  <si>
    <t>名山区计划生育协会</t>
  </si>
  <si>
    <t>王兴洲</t>
  </si>
  <si>
    <t>2006140026804</t>
  </si>
  <si>
    <t>何雅丽</t>
  </si>
  <si>
    <t>2006140026724</t>
  </si>
  <si>
    <t>何  婧</t>
  </si>
  <si>
    <t>2006140026809</t>
  </si>
  <si>
    <t>20032024</t>
  </si>
  <si>
    <t>岳永雯</t>
  </si>
  <si>
    <t>2006140026818</t>
  </si>
  <si>
    <t>何佳颖</t>
  </si>
  <si>
    <t>2006140026815</t>
  </si>
  <si>
    <t>周凌子祎</t>
  </si>
  <si>
    <t>2006140026920</t>
  </si>
  <si>
    <t>20032025</t>
  </si>
  <si>
    <t>名山区前进镇便民服务中心</t>
  </si>
  <si>
    <t>陈  霞</t>
  </si>
  <si>
    <t>2006140026824</t>
  </si>
  <si>
    <t>林伟奇</t>
  </si>
  <si>
    <t>2006140026922</t>
  </si>
  <si>
    <t>邢  聪</t>
  </si>
  <si>
    <t>2006140030107</t>
  </si>
  <si>
    <t>20032026</t>
  </si>
  <si>
    <t>名山区茅河镇便民服务中心</t>
  </si>
  <si>
    <t>张  强</t>
  </si>
  <si>
    <t>2006140030122</t>
  </si>
  <si>
    <t>欧  彪</t>
  </si>
  <si>
    <t>2006140030117</t>
  </si>
  <si>
    <t>杨凯晨</t>
  </si>
  <si>
    <t>2006140030219</t>
  </si>
  <si>
    <t>20032027</t>
  </si>
  <si>
    <t>名山区马岭镇便民服务中心</t>
  </si>
  <si>
    <t>王  琴</t>
  </si>
  <si>
    <t>2006140030309</t>
  </si>
  <si>
    <t>朱  科</t>
  </si>
  <si>
    <t>2006140030325</t>
  </si>
  <si>
    <t>陈  勇</t>
  </si>
  <si>
    <t>2006140030520</t>
  </si>
  <si>
    <t>20032028</t>
  </si>
  <si>
    <t>名山区马岭镇文化服务中心</t>
  </si>
  <si>
    <t>彭  菡</t>
  </si>
  <si>
    <t>2006140030409</t>
  </si>
  <si>
    <t>陈秋菊</t>
  </si>
  <si>
    <t>2006140030404</t>
  </si>
  <si>
    <t>何  飞</t>
  </si>
  <si>
    <t>2006140030527</t>
  </si>
  <si>
    <t>20032029</t>
  </si>
  <si>
    <t>名山区万古镇农业服务中心</t>
  </si>
  <si>
    <t>李虹慧</t>
  </si>
  <si>
    <t>2006140030627</t>
  </si>
  <si>
    <t>罗雅缤</t>
  </si>
  <si>
    <t>2006140030622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</si>
</sst>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b/>
      <sz val="14"/>
      <name val="宋体"/>
      <charset val="134"/>
    </font>
    <font>
      <b/>
      <sz val="11"/>
      <name val="宋体"/>
      <charset val="134"/>
    </font>
    <font>
      <sz val="11"/>
      <name val="宋体"/>
      <charset val="134"/>
    </font>
    <font>
      <sz val="11"/>
      <color indexed="10"/>
      <name val="宋体"/>
      <charset val="134"/>
    </font>
    <font>
      <b/>
      <sz val="11"/>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2"/>
      <name val="宋体"/>
      <charset val="134"/>
    </font>
  </fonts>
  <fills count="33">
    <fill>
      <patternFill patternType="none"/>
    </fill>
    <fill>
      <patternFill patternType="gray125"/>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1"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0"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7" fillId="11"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4" applyNumberFormat="0" applyFont="0" applyAlignment="0" applyProtection="0">
      <alignment vertical="center"/>
    </xf>
    <xf numFmtId="0" fontId="7" fillId="17"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7" fillId="20" borderId="0" applyNumberFormat="0" applyBorder="0" applyAlignment="0" applyProtection="0">
      <alignment vertical="center"/>
    </xf>
    <xf numFmtId="0" fontId="5" fillId="0" borderId="2" applyNumberFormat="0" applyFill="0" applyAlignment="0" applyProtection="0">
      <alignment vertical="center"/>
    </xf>
    <xf numFmtId="0" fontId="7" fillId="2" borderId="0" applyNumberFormat="0" applyBorder="0" applyAlignment="0" applyProtection="0">
      <alignment vertical="center"/>
    </xf>
    <xf numFmtId="0" fontId="20" fillId="19" borderId="6" applyNumberFormat="0" applyAlignment="0" applyProtection="0">
      <alignment vertical="center"/>
    </xf>
    <xf numFmtId="0" fontId="19" fillId="19" borderId="3" applyNumberFormat="0" applyAlignment="0" applyProtection="0">
      <alignment vertical="center"/>
    </xf>
    <xf numFmtId="0" fontId="21" fillId="23" borderId="7" applyNumberFormat="0" applyAlignment="0" applyProtection="0">
      <alignment vertical="center"/>
    </xf>
    <xf numFmtId="0" fontId="10" fillId="24" borderId="0" applyNumberFormat="0" applyBorder="0" applyAlignment="0" applyProtection="0">
      <alignment vertical="center"/>
    </xf>
    <xf numFmtId="0" fontId="7" fillId="22"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14" fillId="16" borderId="0" applyNumberFormat="0" applyBorder="0" applyAlignment="0" applyProtection="0">
      <alignment vertical="center"/>
    </xf>
    <xf numFmtId="0" fontId="9" fillId="6" borderId="0" applyNumberFormat="0" applyBorder="0" applyAlignment="0" applyProtection="0">
      <alignment vertical="center"/>
    </xf>
    <xf numFmtId="0" fontId="10" fillId="12" borderId="0" applyNumberFormat="0" applyBorder="0" applyAlignment="0" applyProtection="0">
      <alignment vertical="center"/>
    </xf>
    <xf numFmtId="0" fontId="7" fillId="18" borderId="0" applyNumberFormat="0" applyBorder="0" applyAlignment="0" applyProtection="0">
      <alignment vertical="center"/>
    </xf>
    <xf numFmtId="0" fontId="10" fillId="8" borderId="0" applyNumberFormat="0" applyBorder="0" applyAlignment="0" applyProtection="0">
      <alignment vertical="center"/>
    </xf>
    <xf numFmtId="0" fontId="10" fillId="21"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7" fillId="4"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10" fillId="29" borderId="0" applyNumberFormat="0" applyBorder="0" applyAlignment="0" applyProtection="0">
      <alignment vertical="center"/>
    </xf>
    <xf numFmtId="0" fontId="7" fillId="3" borderId="0" applyNumberFormat="0" applyBorder="0" applyAlignment="0" applyProtection="0">
      <alignment vertical="center"/>
    </xf>
    <xf numFmtId="0" fontId="10" fillId="13" borderId="0" applyNumberFormat="0" applyBorder="0" applyAlignment="0" applyProtection="0">
      <alignment vertical="center"/>
    </xf>
    <xf numFmtId="0" fontId="7" fillId="14" borderId="0" applyNumberFormat="0" applyBorder="0" applyAlignment="0" applyProtection="0">
      <alignment vertical="center"/>
    </xf>
    <xf numFmtId="0" fontId="7"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24" fillId="0" borderId="0">
      <alignment vertical="center"/>
    </xf>
  </cellStyleXfs>
  <cellXfs count="11">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xf>
    <xf numFmtId="0" fontId="3" fillId="0" borderId="1" xfId="0" applyFont="1" applyFill="1" applyBorder="1" applyAlignment="1">
      <alignment horizontal="center"/>
    </xf>
    <xf numFmtId="0" fontId="3" fillId="0" borderId="1" xfId="0" applyFont="1" applyFill="1" applyBorder="1" applyAlignment="1">
      <alignment horizontal="right"/>
    </xf>
    <xf numFmtId="0" fontId="3" fillId="0" borderId="1" xfId="49" applyFont="1" applyBorder="1" applyAlignment="1">
      <alignment horizontal="center" vertical="center"/>
    </xf>
    <xf numFmtId="0" fontId="3" fillId="0" borderId="0" xfId="0" applyFont="1" applyFill="1" applyBorder="1" applyAlignment="1">
      <alignment horizontal="center"/>
    </xf>
    <xf numFmtId="0" fontId="2" fillId="0" borderId="0" xfId="0" applyFont="1" applyFill="1" applyBorder="1" applyAlignment="1">
      <alignment horizontal="center" vertical="center"/>
    </xf>
    <xf numFmtId="0" fontId="3" fillId="0" borderId="1" xfId="0" applyFont="1" applyFill="1" applyBorder="1" applyAlignment="1">
      <alignment horizontal="center"/>
    </xf>
    <xf numFmtId="0" fontId="4" fillId="0" borderId="1" xfId="0" applyFont="1" applyFill="1" applyBorder="1" applyAlignment="1">
      <alignment horizont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2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4"/>
  <sheetViews>
    <sheetView tabSelected="1" workbookViewId="0">
      <selection activeCell="A1" sqref="A1:M1"/>
    </sheetView>
  </sheetViews>
  <sheetFormatPr defaultColWidth="9" defaultRowHeight="13.5"/>
  <cols>
    <col min="2" max="2" width="15.125" customWidth="1"/>
    <col min="3" max="3" width="10.25" customWidth="1"/>
    <col min="4" max="4" width="32.125" customWidth="1"/>
    <col min="9" max="9" width="12.25" customWidth="1"/>
    <col min="13" max="13" width="10.875" style="1" customWidth="1"/>
    <col min="14" max="14" width="11.875" style="1" customWidth="1"/>
  </cols>
  <sheetData>
    <row r="1" ht="18.75" spans="1:15">
      <c r="A1" s="2" t="s">
        <v>0</v>
      </c>
      <c r="B1" s="2"/>
      <c r="C1" s="2"/>
      <c r="D1" s="2"/>
      <c r="E1" s="2"/>
      <c r="F1" s="2"/>
      <c r="G1" s="2"/>
      <c r="H1" s="2"/>
      <c r="I1" s="2"/>
      <c r="J1" s="2"/>
      <c r="K1" s="2"/>
      <c r="L1" s="2"/>
      <c r="M1" s="2"/>
      <c r="N1" s="7"/>
      <c r="O1" s="8"/>
    </row>
    <row r="2" spans="1:15">
      <c r="A2" s="3" t="s">
        <v>1</v>
      </c>
      <c r="B2" s="3" t="s">
        <v>2</v>
      </c>
      <c r="C2" s="3" t="s">
        <v>3</v>
      </c>
      <c r="D2" s="3" t="s">
        <v>4</v>
      </c>
      <c r="E2" s="3" t="s">
        <v>5</v>
      </c>
      <c r="F2" s="3" t="s">
        <v>6</v>
      </c>
      <c r="G2" s="3" t="s">
        <v>7</v>
      </c>
      <c r="H2" s="3" t="s">
        <v>8</v>
      </c>
      <c r="I2" s="3" t="s">
        <v>9</v>
      </c>
      <c r="J2" s="3" t="s">
        <v>10</v>
      </c>
      <c r="K2" s="3" t="s">
        <v>11</v>
      </c>
      <c r="L2" s="3" t="s">
        <v>12</v>
      </c>
      <c r="M2" s="3" t="s">
        <v>13</v>
      </c>
      <c r="N2" s="3" t="s">
        <v>14</v>
      </c>
      <c r="O2" s="3" t="s">
        <v>15</v>
      </c>
    </row>
    <row r="3" spans="1:15">
      <c r="A3" s="4" t="s">
        <v>16</v>
      </c>
      <c r="B3" s="4" t="s">
        <v>17</v>
      </c>
      <c r="C3" s="4" t="s">
        <v>18</v>
      </c>
      <c r="D3" s="4" t="s">
        <v>19</v>
      </c>
      <c r="E3" s="5">
        <v>43.675</v>
      </c>
      <c r="F3" s="5">
        <v>38.78</v>
      </c>
      <c r="G3" s="5"/>
      <c r="H3" s="5">
        <v>82.455</v>
      </c>
      <c r="I3" s="5">
        <f t="shared" ref="I3:I8" si="0">H3*0.6</f>
        <v>49.473</v>
      </c>
      <c r="J3" s="5">
        <v>80.4</v>
      </c>
      <c r="K3" s="5">
        <f t="shared" ref="K3:K8" si="1">J3*0.4</f>
        <v>32.16</v>
      </c>
      <c r="L3" s="5">
        <f t="shared" ref="L3:L8" si="2">I3+K3</f>
        <v>81.633</v>
      </c>
      <c r="M3" s="4">
        <v>1</v>
      </c>
      <c r="N3" s="9" t="s">
        <v>20</v>
      </c>
      <c r="O3" s="4"/>
    </row>
    <row r="4" spans="1:15">
      <c r="A4" s="4" t="s">
        <v>21</v>
      </c>
      <c r="B4" s="4" t="s">
        <v>22</v>
      </c>
      <c r="C4" s="4" t="s">
        <v>18</v>
      </c>
      <c r="D4" s="4" t="s">
        <v>19</v>
      </c>
      <c r="E4" s="5">
        <v>34.66</v>
      </c>
      <c r="F4" s="5">
        <v>36.74</v>
      </c>
      <c r="G4" s="5"/>
      <c r="H4" s="5">
        <v>71.4</v>
      </c>
      <c r="I4" s="5">
        <f t="shared" si="0"/>
        <v>42.84</v>
      </c>
      <c r="J4" s="5">
        <v>78.4</v>
      </c>
      <c r="K4" s="5">
        <f t="shared" si="1"/>
        <v>31.36</v>
      </c>
      <c r="L4" s="5">
        <f t="shared" si="2"/>
        <v>74.2</v>
      </c>
      <c r="M4" s="4">
        <v>2</v>
      </c>
      <c r="N4" s="9"/>
      <c r="O4" s="4"/>
    </row>
    <row r="5" spans="1:15">
      <c r="A5" s="4"/>
      <c r="B5" s="4"/>
      <c r="C5" s="4"/>
      <c r="D5" s="4"/>
      <c r="E5" s="5"/>
      <c r="F5" s="5"/>
      <c r="G5" s="5"/>
      <c r="H5" s="5"/>
      <c r="I5" s="5"/>
      <c r="J5" s="5"/>
      <c r="K5" s="5"/>
      <c r="L5" s="5"/>
      <c r="M5" s="4"/>
      <c r="N5" s="9"/>
      <c r="O5" s="4"/>
    </row>
    <row r="6" spans="1:15">
      <c r="A6" s="4" t="s">
        <v>23</v>
      </c>
      <c r="B6" s="4" t="s">
        <v>24</v>
      </c>
      <c r="C6" s="4" t="s">
        <v>25</v>
      </c>
      <c r="D6" s="4" t="s">
        <v>26</v>
      </c>
      <c r="E6" s="5">
        <v>45.485</v>
      </c>
      <c r="F6" s="5">
        <v>37.69</v>
      </c>
      <c r="G6" s="5"/>
      <c r="H6" s="5">
        <v>83.175</v>
      </c>
      <c r="I6" s="5">
        <f t="shared" si="0"/>
        <v>49.905</v>
      </c>
      <c r="J6" s="5">
        <v>81.4</v>
      </c>
      <c r="K6" s="5">
        <f t="shared" si="1"/>
        <v>32.56</v>
      </c>
      <c r="L6" s="5">
        <f t="shared" si="2"/>
        <v>82.465</v>
      </c>
      <c r="M6" s="4">
        <v>1</v>
      </c>
      <c r="N6" s="9" t="s">
        <v>20</v>
      </c>
      <c r="O6" s="4"/>
    </row>
    <row r="7" spans="1:15">
      <c r="A7" s="4" t="s">
        <v>27</v>
      </c>
      <c r="B7" s="4" t="s">
        <v>28</v>
      </c>
      <c r="C7" s="4" t="s">
        <v>25</v>
      </c>
      <c r="D7" s="4" t="s">
        <v>26</v>
      </c>
      <c r="E7" s="5">
        <v>38.67</v>
      </c>
      <c r="F7" s="5">
        <v>38.82</v>
      </c>
      <c r="G7" s="5">
        <v>4</v>
      </c>
      <c r="H7" s="5">
        <v>81.49</v>
      </c>
      <c r="I7" s="5">
        <f t="shared" si="0"/>
        <v>48.894</v>
      </c>
      <c r="J7" s="5">
        <v>82.4</v>
      </c>
      <c r="K7" s="5">
        <f t="shared" si="1"/>
        <v>32.96</v>
      </c>
      <c r="L7" s="5">
        <f t="shared" si="2"/>
        <v>81.854</v>
      </c>
      <c r="M7" s="4">
        <v>2</v>
      </c>
      <c r="N7" s="9"/>
      <c r="O7" s="4"/>
    </row>
    <row r="8" spans="1:15">
      <c r="A8" s="4" t="s">
        <v>29</v>
      </c>
      <c r="B8" s="4" t="s">
        <v>30</v>
      </c>
      <c r="C8" s="4" t="s">
        <v>25</v>
      </c>
      <c r="D8" s="4" t="s">
        <v>26</v>
      </c>
      <c r="E8" s="5">
        <v>43.83</v>
      </c>
      <c r="F8" s="5">
        <v>36.84</v>
      </c>
      <c r="G8" s="5"/>
      <c r="H8" s="5">
        <v>80.67</v>
      </c>
      <c r="I8" s="5">
        <f t="shared" si="0"/>
        <v>48.402</v>
      </c>
      <c r="J8" s="5">
        <v>83.4</v>
      </c>
      <c r="K8" s="5">
        <f t="shared" si="1"/>
        <v>33.36</v>
      </c>
      <c r="L8" s="5">
        <f t="shared" si="2"/>
        <v>81.762</v>
      </c>
      <c r="M8" s="4">
        <v>3</v>
      </c>
      <c r="N8" s="9"/>
      <c r="O8" s="4"/>
    </row>
    <row r="9" spans="1:15">
      <c r="A9" s="4"/>
      <c r="B9" s="4"/>
      <c r="C9" s="4"/>
      <c r="D9" s="4"/>
      <c r="E9" s="5"/>
      <c r="F9" s="5"/>
      <c r="G9" s="5"/>
      <c r="H9" s="5"/>
      <c r="I9" s="5"/>
      <c r="J9" s="5"/>
      <c r="K9" s="5"/>
      <c r="L9" s="5"/>
      <c r="M9" s="4"/>
      <c r="N9" s="9"/>
      <c r="O9" s="4"/>
    </row>
    <row r="10" spans="1:15">
      <c r="A10" s="4" t="s">
        <v>31</v>
      </c>
      <c r="B10" s="4" t="s">
        <v>32</v>
      </c>
      <c r="C10" s="4" t="s">
        <v>33</v>
      </c>
      <c r="D10" s="6" t="s">
        <v>34</v>
      </c>
      <c r="E10" s="5">
        <v>40.93</v>
      </c>
      <c r="F10" s="5">
        <v>39.43</v>
      </c>
      <c r="G10" s="5"/>
      <c r="H10" s="5">
        <v>80.36</v>
      </c>
      <c r="I10" s="5">
        <f t="shared" ref="I10:I15" si="3">H10*0.6</f>
        <v>48.216</v>
      </c>
      <c r="J10" s="5">
        <v>89.4</v>
      </c>
      <c r="K10" s="5">
        <f t="shared" ref="K10:K15" si="4">J10*0.4</f>
        <v>35.76</v>
      </c>
      <c r="L10" s="5">
        <f t="shared" ref="L10:L15" si="5">I10+K10</f>
        <v>83.976</v>
      </c>
      <c r="M10" s="4">
        <v>1</v>
      </c>
      <c r="N10" s="9" t="s">
        <v>20</v>
      </c>
      <c r="O10" s="4"/>
    </row>
    <row r="11" spans="1:15">
      <c r="A11" s="4" t="s">
        <v>35</v>
      </c>
      <c r="B11" s="4" t="s">
        <v>36</v>
      </c>
      <c r="C11" s="4" t="s">
        <v>33</v>
      </c>
      <c r="D11" s="6" t="s">
        <v>34</v>
      </c>
      <c r="E11" s="5">
        <v>41.665</v>
      </c>
      <c r="F11" s="5">
        <v>36.97</v>
      </c>
      <c r="G11" s="5"/>
      <c r="H11" s="5">
        <v>78.635</v>
      </c>
      <c r="I11" s="5">
        <f>H11*0.6</f>
        <v>47.181</v>
      </c>
      <c r="J11" s="5">
        <v>87</v>
      </c>
      <c r="K11" s="5">
        <f>J11*0.4</f>
        <v>34.8</v>
      </c>
      <c r="L11" s="5">
        <f>I11+K11</f>
        <v>81.981</v>
      </c>
      <c r="M11" s="4">
        <v>2</v>
      </c>
      <c r="N11" s="9" t="s">
        <v>20</v>
      </c>
      <c r="O11" s="4"/>
    </row>
    <row r="12" spans="1:15">
      <c r="A12" s="4" t="s">
        <v>37</v>
      </c>
      <c r="B12" s="4" t="s">
        <v>38</v>
      </c>
      <c r="C12" s="4" t="s">
        <v>33</v>
      </c>
      <c r="D12" s="6" t="s">
        <v>34</v>
      </c>
      <c r="E12" s="5">
        <v>37.755</v>
      </c>
      <c r="F12" s="5">
        <v>35.98</v>
      </c>
      <c r="G12" s="5">
        <v>6</v>
      </c>
      <c r="H12" s="5">
        <v>79.735</v>
      </c>
      <c r="I12" s="5">
        <f>H12*0.6</f>
        <v>47.841</v>
      </c>
      <c r="J12" s="5">
        <v>83</v>
      </c>
      <c r="K12" s="5">
        <f>J12*0.4</f>
        <v>33.2</v>
      </c>
      <c r="L12" s="5">
        <f>I12+K12</f>
        <v>81.041</v>
      </c>
      <c r="M12" s="4">
        <v>3</v>
      </c>
      <c r="N12" s="9"/>
      <c r="O12" s="4"/>
    </row>
    <row r="13" spans="1:15">
      <c r="A13" s="4" t="s">
        <v>39</v>
      </c>
      <c r="B13" s="4" t="s">
        <v>40</v>
      </c>
      <c r="C13" s="4" t="s">
        <v>33</v>
      </c>
      <c r="D13" s="6" t="s">
        <v>34</v>
      </c>
      <c r="E13" s="5">
        <v>39.79</v>
      </c>
      <c r="F13" s="5">
        <v>39.15</v>
      </c>
      <c r="G13" s="5"/>
      <c r="H13" s="5">
        <v>78.94</v>
      </c>
      <c r="I13" s="5">
        <f>H13*0.6</f>
        <v>47.364</v>
      </c>
      <c r="J13" s="5">
        <v>84</v>
      </c>
      <c r="K13" s="5">
        <f>J13*0.4</f>
        <v>33.6</v>
      </c>
      <c r="L13" s="5">
        <f>I13+K13</f>
        <v>80.964</v>
      </c>
      <c r="M13" s="4">
        <v>4</v>
      </c>
      <c r="N13" s="9"/>
      <c r="O13" s="4"/>
    </row>
    <row r="14" spans="1:15">
      <c r="A14" s="4" t="s">
        <v>41</v>
      </c>
      <c r="B14" s="4" t="s">
        <v>42</v>
      </c>
      <c r="C14" s="4" t="s">
        <v>33</v>
      </c>
      <c r="D14" s="6" t="s">
        <v>34</v>
      </c>
      <c r="E14" s="5">
        <v>35.955</v>
      </c>
      <c r="F14" s="5">
        <v>37.69</v>
      </c>
      <c r="G14" s="5">
        <v>4</v>
      </c>
      <c r="H14" s="5">
        <v>77.645</v>
      </c>
      <c r="I14" s="5">
        <f t="shared" si="3"/>
        <v>46.587</v>
      </c>
      <c r="J14" s="5">
        <v>83.2</v>
      </c>
      <c r="K14" s="5">
        <f t="shared" si="4"/>
        <v>33.28</v>
      </c>
      <c r="L14" s="5">
        <f t="shared" si="5"/>
        <v>79.867</v>
      </c>
      <c r="M14" s="4">
        <v>5</v>
      </c>
      <c r="N14" s="9"/>
      <c r="O14" s="4"/>
    </row>
    <row r="15" spans="1:15">
      <c r="A15" s="4" t="s">
        <v>43</v>
      </c>
      <c r="B15" s="4" t="s">
        <v>44</v>
      </c>
      <c r="C15" s="4" t="s">
        <v>33</v>
      </c>
      <c r="D15" s="6" t="s">
        <v>34</v>
      </c>
      <c r="E15" s="5">
        <v>36.94</v>
      </c>
      <c r="F15" s="5">
        <v>39.12</v>
      </c>
      <c r="G15" s="5"/>
      <c r="H15" s="5">
        <v>76.06</v>
      </c>
      <c r="I15" s="5">
        <f t="shared" si="3"/>
        <v>45.636</v>
      </c>
      <c r="J15" s="5">
        <v>83</v>
      </c>
      <c r="K15" s="5">
        <f t="shared" si="4"/>
        <v>33.2</v>
      </c>
      <c r="L15" s="5">
        <f t="shared" si="5"/>
        <v>78.836</v>
      </c>
      <c r="M15" s="4">
        <v>6</v>
      </c>
      <c r="N15" s="9"/>
      <c r="O15" s="4"/>
    </row>
    <row r="16" spans="1:15">
      <c r="A16" s="4"/>
      <c r="B16" s="4"/>
      <c r="C16" s="4"/>
      <c r="D16" s="4"/>
      <c r="E16" s="5"/>
      <c r="F16" s="5"/>
      <c r="G16" s="5"/>
      <c r="H16" s="5"/>
      <c r="I16" s="5"/>
      <c r="J16" s="5"/>
      <c r="K16" s="5"/>
      <c r="L16" s="5"/>
      <c r="M16" s="4"/>
      <c r="N16" s="9"/>
      <c r="O16" s="4"/>
    </row>
    <row r="17" spans="1:15">
      <c r="A17" s="4" t="s">
        <v>45</v>
      </c>
      <c r="B17" s="4" t="s">
        <v>46</v>
      </c>
      <c r="C17" s="4" t="s">
        <v>47</v>
      </c>
      <c r="D17" s="6" t="s">
        <v>48</v>
      </c>
      <c r="E17" s="5">
        <v>45.35</v>
      </c>
      <c r="F17" s="5">
        <v>38.76</v>
      </c>
      <c r="G17" s="5"/>
      <c r="H17" s="5">
        <v>84.11</v>
      </c>
      <c r="I17" s="5">
        <f t="shared" ref="I17:I19" si="6">H17*0.6</f>
        <v>50.466</v>
      </c>
      <c r="J17" s="5">
        <v>85.4</v>
      </c>
      <c r="K17" s="5">
        <f t="shared" ref="K17:K19" si="7">J17*0.4</f>
        <v>34.16</v>
      </c>
      <c r="L17" s="5">
        <f t="shared" ref="L17:L19" si="8">I17+K17</f>
        <v>84.626</v>
      </c>
      <c r="M17" s="4">
        <v>1</v>
      </c>
      <c r="N17" s="9" t="s">
        <v>20</v>
      </c>
      <c r="O17" s="4"/>
    </row>
    <row r="18" spans="1:15">
      <c r="A18" s="4" t="s">
        <v>49</v>
      </c>
      <c r="B18" s="4" t="s">
        <v>50</v>
      </c>
      <c r="C18" s="4" t="s">
        <v>47</v>
      </c>
      <c r="D18" s="6" t="s">
        <v>48</v>
      </c>
      <c r="E18" s="5">
        <v>42.57</v>
      </c>
      <c r="F18" s="5">
        <v>40.1</v>
      </c>
      <c r="G18" s="5"/>
      <c r="H18" s="5">
        <v>82.67</v>
      </c>
      <c r="I18" s="5">
        <f t="shared" si="6"/>
        <v>49.602</v>
      </c>
      <c r="J18" s="5">
        <v>86.2</v>
      </c>
      <c r="K18" s="5">
        <f t="shared" si="7"/>
        <v>34.48</v>
      </c>
      <c r="L18" s="5">
        <f t="shared" si="8"/>
        <v>84.082</v>
      </c>
      <c r="M18" s="4">
        <v>2</v>
      </c>
      <c r="N18" s="9"/>
      <c r="O18" s="4"/>
    </row>
    <row r="19" spans="1:15">
      <c r="A19" s="4" t="s">
        <v>51</v>
      </c>
      <c r="B19" s="4" t="s">
        <v>52</v>
      </c>
      <c r="C19" s="4" t="s">
        <v>47</v>
      </c>
      <c r="D19" s="6" t="s">
        <v>48</v>
      </c>
      <c r="E19" s="5">
        <v>42.605</v>
      </c>
      <c r="F19" s="5">
        <v>36.93</v>
      </c>
      <c r="G19" s="5"/>
      <c r="H19" s="5">
        <v>79.535</v>
      </c>
      <c r="I19" s="5">
        <f t="shared" si="6"/>
        <v>47.721</v>
      </c>
      <c r="J19" s="5">
        <v>78.6</v>
      </c>
      <c r="K19" s="5">
        <f t="shared" si="7"/>
        <v>31.44</v>
      </c>
      <c r="L19" s="5">
        <f t="shared" si="8"/>
        <v>79.161</v>
      </c>
      <c r="M19" s="4">
        <v>3</v>
      </c>
      <c r="N19" s="10"/>
      <c r="O19" s="4" t="s">
        <v>53</v>
      </c>
    </row>
    <row r="20" spans="1:15">
      <c r="A20" s="4"/>
      <c r="B20" s="4"/>
      <c r="C20" s="4"/>
      <c r="D20" s="4"/>
      <c r="E20" s="5"/>
      <c r="F20" s="5"/>
      <c r="G20" s="5"/>
      <c r="H20" s="5"/>
      <c r="I20" s="5"/>
      <c r="J20" s="5"/>
      <c r="K20" s="5"/>
      <c r="L20" s="5"/>
      <c r="M20" s="4"/>
      <c r="N20" s="9"/>
      <c r="O20" s="4"/>
    </row>
    <row r="21" spans="1:15">
      <c r="A21" s="4" t="s">
        <v>54</v>
      </c>
      <c r="B21" s="4" t="s">
        <v>55</v>
      </c>
      <c r="C21" s="4" t="s">
        <v>56</v>
      </c>
      <c r="D21" s="4" t="s">
        <v>57</v>
      </c>
      <c r="E21" s="5">
        <v>45.415</v>
      </c>
      <c r="F21" s="5">
        <v>42.76</v>
      </c>
      <c r="G21" s="5"/>
      <c r="H21" s="5">
        <v>88.175</v>
      </c>
      <c r="I21" s="5">
        <f t="shared" ref="I21:I24" si="9">H21*0.6</f>
        <v>52.905</v>
      </c>
      <c r="J21" s="5">
        <v>88.6</v>
      </c>
      <c r="K21" s="5">
        <f t="shared" ref="K21:K24" si="10">J21*0.4</f>
        <v>35.44</v>
      </c>
      <c r="L21" s="5">
        <f t="shared" ref="L21:L24" si="11">I21+K21</f>
        <v>88.345</v>
      </c>
      <c r="M21" s="4">
        <v>1</v>
      </c>
      <c r="N21" s="9" t="s">
        <v>20</v>
      </c>
      <c r="O21" s="4"/>
    </row>
    <row r="22" spans="1:15">
      <c r="A22" s="4" t="s">
        <v>58</v>
      </c>
      <c r="B22" s="4" t="s">
        <v>59</v>
      </c>
      <c r="C22" s="4" t="s">
        <v>56</v>
      </c>
      <c r="D22" s="4" t="s">
        <v>57</v>
      </c>
      <c r="E22" s="5">
        <v>41.8</v>
      </c>
      <c r="F22" s="5">
        <v>38.48</v>
      </c>
      <c r="G22" s="5"/>
      <c r="H22" s="5">
        <v>80.28</v>
      </c>
      <c r="I22" s="5">
        <f t="shared" si="9"/>
        <v>48.168</v>
      </c>
      <c r="J22" s="5">
        <v>89.6</v>
      </c>
      <c r="K22" s="5">
        <f t="shared" si="10"/>
        <v>35.84</v>
      </c>
      <c r="L22" s="5">
        <f t="shared" si="11"/>
        <v>84.008</v>
      </c>
      <c r="M22" s="4">
        <v>2</v>
      </c>
      <c r="N22" s="9" t="s">
        <v>20</v>
      </c>
      <c r="O22" s="4"/>
    </row>
    <row r="23" spans="1:15">
      <c r="A23" s="4" t="s">
        <v>60</v>
      </c>
      <c r="B23" s="4" t="s">
        <v>61</v>
      </c>
      <c r="C23" s="4" t="s">
        <v>56</v>
      </c>
      <c r="D23" s="4" t="s">
        <v>57</v>
      </c>
      <c r="E23" s="5">
        <v>41.665</v>
      </c>
      <c r="F23" s="5">
        <v>37.65</v>
      </c>
      <c r="G23" s="5"/>
      <c r="H23" s="5">
        <v>79.315</v>
      </c>
      <c r="I23" s="5">
        <f>H23*0.6</f>
        <v>47.589</v>
      </c>
      <c r="J23" s="5">
        <v>84.4</v>
      </c>
      <c r="K23" s="5">
        <f>J23*0.4</f>
        <v>33.76</v>
      </c>
      <c r="L23" s="5">
        <f>I23+K23</f>
        <v>81.349</v>
      </c>
      <c r="M23" s="4">
        <v>3</v>
      </c>
      <c r="N23" s="9"/>
      <c r="O23" s="4"/>
    </row>
    <row r="24" spans="1:15">
      <c r="A24" s="4" t="s">
        <v>62</v>
      </c>
      <c r="B24" s="4" t="s">
        <v>63</v>
      </c>
      <c r="C24" s="4" t="s">
        <v>56</v>
      </c>
      <c r="D24" s="4" t="s">
        <v>57</v>
      </c>
      <c r="E24" s="5">
        <v>40.285</v>
      </c>
      <c r="F24" s="5">
        <v>39.72</v>
      </c>
      <c r="G24" s="5"/>
      <c r="H24" s="5">
        <v>80.005</v>
      </c>
      <c r="I24" s="5">
        <f>H24*0.6</f>
        <v>48.003</v>
      </c>
      <c r="J24" s="5">
        <v>0</v>
      </c>
      <c r="K24" s="5">
        <f>J24*0.4</f>
        <v>0</v>
      </c>
      <c r="L24" s="5">
        <f>I24+K24</f>
        <v>48.003</v>
      </c>
      <c r="M24" s="4">
        <v>4</v>
      </c>
      <c r="N24" s="9"/>
      <c r="O24" s="4" t="s">
        <v>64</v>
      </c>
    </row>
    <row r="25" spans="1:15">
      <c r="A25" s="4"/>
      <c r="B25" s="4"/>
      <c r="C25" s="4"/>
      <c r="D25" s="4"/>
      <c r="E25" s="5"/>
      <c r="F25" s="5"/>
      <c r="G25" s="5"/>
      <c r="H25" s="5"/>
      <c r="I25" s="5"/>
      <c r="J25" s="5"/>
      <c r="K25" s="5"/>
      <c r="L25" s="5"/>
      <c r="M25" s="4"/>
      <c r="N25" s="9"/>
      <c r="O25" s="4"/>
    </row>
    <row r="26" spans="1:15">
      <c r="A26" s="4" t="s">
        <v>65</v>
      </c>
      <c r="B26" s="4" t="s">
        <v>66</v>
      </c>
      <c r="C26" s="4" t="s">
        <v>67</v>
      </c>
      <c r="D26" s="4" t="s">
        <v>68</v>
      </c>
      <c r="E26" s="5">
        <v>43.875</v>
      </c>
      <c r="F26" s="5">
        <v>38.52</v>
      </c>
      <c r="G26" s="5"/>
      <c r="H26" s="5">
        <v>82.395</v>
      </c>
      <c r="I26" s="5">
        <f>H26*0.6</f>
        <v>49.437</v>
      </c>
      <c r="J26" s="5">
        <v>85.8</v>
      </c>
      <c r="K26" s="5">
        <f>J26*0.4</f>
        <v>34.32</v>
      </c>
      <c r="L26" s="5">
        <f>I26+K26</f>
        <v>83.757</v>
      </c>
      <c r="M26" s="4">
        <v>1</v>
      </c>
      <c r="N26" s="9" t="s">
        <v>20</v>
      </c>
      <c r="O26" s="4"/>
    </row>
    <row r="27" spans="1:15">
      <c r="A27" s="4" t="s">
        <v>69</v>
      </c>
      <c r="B27" s="4" t="s">
        <v>70</v>
      </c>
      <c r="C27" s="4" t="s">
        <v>67</v>
      </c>
      <c r="D27" s="6" t="s">
        <v>68</v>
      </c>
      <c r="E27" s="5">
        <v>44.3</v>
      </c>
      <c r="F27" s="5">
        <v>38.13</v>
      </c>
      <c r="G27" s="5"/>
      <c r="H27" s="5">
        <v>82.43</v>
      </c>
      <c r="I27" s="5">
        <f>H27*0.6</f>
        <v>49.458</v>
      </c>
      <c r="J27" s="5">
        <v>82.8</v>
      </c>
      <c r="K27" s="5">
        <f>J27*0.4</f>
        <v>33.12</v>
      </c>
      <c r="L27" s="5">
        <f>I27+K27</f>
        <v>82.578</v>
      </c>
      <c r="M27" s="4">
        <v>2</v>
      </c>
      <c r="N27" s="9"/>
      <c r="O27" s="4"/>
    </row>
    <row r="28" spans="1:15">
      <c r="A28" s="4" t="s">
        <v>71</v>
      </c>
      <c r="B28" s="4" t="s">
        <v>72</v>
      </c>
      <c r="C28" s="4" t="s">
        <v>67</v>
      </c>
      <c r="D28" s="6" t="s">
        <v>68</v>
      </c>
      <c r="E28" s="5">
        <v>43.525</v>
      </c>
      <c r="F28" s="5">
        <v>38.87</v>
      </c>
      <c r="G28" s="5"/>
      <c r="H28" s="5">
        <v>82.395</v>
      </c>
      <c r="I28" s="5">
        <f>H28*0.6</f>
        <v>49.437</v>
      </c>
      <c r="J28" s="5">
        <v>82.6</v>
      </c>
      <c r="K28" s="5">
        <f>J28*0.4</f>
        <v>33.04</v>
      </c>
      <c r="L28" s="5">
        <f>I28+K28</f>
        <v>82.477</v>
      </c>
      <c r="M28" s="4">
        <v>3</v>
      </c>
      <c r="N28" s="9"/>
      <c r="O28" s="4"/>
    </row>
    <row r="29" spans="1:15">
      <c r="A29" s="4"/>
      <c r="B29" s="4"/>
      <c r="C29" s="4"/>
      <c r="D29" s="6"/>
      <c r="E29" s="5"/>
      <c r="F29" s="5"/>
      <c r="G29" s="5"/>
      <c r="H29" s="5"/>
      <c r="I29" s="5"/>
      <c r="J29" s="5"/>
      <c r="K29" s="5"/>
      <c r="L29" s="5"/>
      <c r="M29" s="4"/>
      <c r="N29" s="9"/>
      <c r="O29" s="4"/>
    </row>
    <row r="30" spans="1:15">
      <c r="A30" s="4" t="s">
        <v>73</v>
      </c>
      <c r="B30" s="4" t="s">
        <v>74</v>
      </c>
      <c r="C30" s="4" t="s">
        <v>75</v>
      </c>
      <c r="D30" s="6" t="s">
        <v>76</v>
      </c>
      <c r="E30" s="5">
        <v>45.375</v>
      </c>
      <c r="F30" s="5">
        <v>37.55</v>
      </c>
      <c r="G30" s="5"/>
      <c r="H30" s="5">
        <v>82.925</v>
      </c>
      <c r="I30" s="5">
        <f t="shared" ref="I30:I32" si="12">H30*0.6</f>
        <v>49.755</v>
      </c>
      <c r="J30" s="5">
        <v>82.8</v>
      </c>
      <c r="K30" s="5">
        <f t="shared" ref="K30:K32" si="13">J30*0.4</f>
        <v>33.12</v>
      </c>
      <c r="L30" s="5">
        <f t="shared" ref="L30:L32" si="14">I30+K30</f>
        <v>82.875</v>
      </c>
      <c r="M30" s="4">
        <v>1</v>
      </c>
      <c r="N30" s="9" t="s">
        <v>20</v>
      </c>
      <c r="O30" s="4"/>
    </row>
    <row r="31" spans="1:15">
      <c r="A31" s="4" t="s">
        <v>77</v>
      </c>
      <c r="B31" s="4" t="s">
        <v>78</v>
      </c>
      <c r="C31" s="4" t="s">
        <v>75</v>
      </c>
      <c r="D31" s="6" t="s">
        <v>76</v>
      </c>
      <c r="E31" s="5">
        <v>43.495</v>
      </c>
      <c r="F31" s="5">
        <v>37.67</v>
      </c>
      <c r="G31" s="5"/>
      <c r="H31" s="5">
        <v>81.165</v>
      </c>
      <c r="I31" s="5">
        <f t="shared" si="12"/>
        <v>48.699</v>
      </c>
      <c r="J31" s="5">
        <v>82.2</v>
      </c>
      <c r="K31" s="5">
        <f t="shared" si="13"/>
        <v>32.88</v>
      </c>
      <c r="L31" s="5">
        <f t="shared" si="14"/>
        <v>81.579</v>
      </c>
      <c r="M31" s="4">
        <v>2</v>
      </c>
      <c r="N31" s="9"/>
      <c r="O31" s="4"/>
    </row>
    <row r="32" spans="1:15">
      <c r="A32" s="4" t="s">
        <v>79</v>
      </c>
      <c r="B32" s="4" t="s">
        <v>80</v>
      </c>
      <c r="C32" s="4" t="s">
        <v>75</v>
      </c>
      <c r="D32" s="6" t="s">
        <v>76</v>
      </c>
      <c r="E32" s="5">
        <v>41.955</v>
      </c>
      <c r="F32" s="5">
        <v>36.91</v>
      </c>
      <c r="G32" s="5"/>
      <c r="H32" s="5">
        <v>78.865</v>
      </c>
      <c r="I32" s="5">
        <f t="shared" si="12"/>
        <v>47.319</v>
      </c>
      <c r="J32" s="5">
        <v>84.4</v>
      </c>
      <c r="K32" s="5">
        <f t="shared" si="13"/>
        <v>33.76</v>
      </c>
      <c r="L32" s="5">
        <f t="shared" si="14"/>
        <v>81.079</v>
      </c>
      <c r="M32" s="4">
        <v>3</v>
      </c>
      <c r="N32" s="9"/>
      <c r="O32" s="4"/>
    </row>
    <row r="33" spans="1:15">
      <c r="A33" s="4"/>
      <c r="B33" s="4"/>
      <c r="C33" s="4"/>
      <c r="D33" s="4"/>
      <c r="E33" s="5"/>
      <c r="F33" s="5"/>
      <c r="G33" s="5"/>
      <c r="H33" s="5"/>
      <c r="I33" s="5"/>
      <c r="J33" s="5"/>
      <c r="K33" s="5"/>
      <c r="L33" s="5"/>
      <c r="M33" s="4"/>
      <c r="N33" s="9"/>
      <c r="O33" s="4"/>
    </row>
    <row r="34" spans="1:15">
      <c r="A34" s="4" t="s">
        <v>81</v>
      </c>
      <c r="B34" s="4" t="s">
        <v>82</v>
      </c>
      <c r="C34" s="4" t="s">
        <v>83</v>
      </c>
      <c r="D34" s="6" t="s">
        <v>84</v>
      </c>
      <c r="E34" s="5">
        <v>38.01</v>
      </c>
      <c r="F34" s="5">
        <v>37.69</v>
      </c>
      <c r="G34" s="5"/>
      <c r="H34" s="5">
        <v>75.7</v>
      </c>
      <c r="I34" s="5">
        <f t="shared" ref="I34:I36" si="15">H34*0.6</f>
        <v>45.42</v>
      </c>
      <c r="J34" s="5">
        <v>89.8</v>
      </c>
      <c r="K34" s="5">
        <f t="shared" ref="K34:K36" si="16">J34*0.4</f>
        <v>35.92</v>
      </c>
      <c r="L34" s="5">
        <f t="shared" ref="L34:L36" si="17">I34+K34</f>
        <v>81.34</v>
      </c>
      <c r="M34" s="4">
        <v>1</v>
      </c>
      <c r="N34" s="9" t="s">
        <v>20</v>
      </c>
      <c r="O34" s="4"/>
    </row>
    <row r="35" spans="1:15">
      <c r="A35" s="4" t="s">
        <v>85</v>
      </c>
      <c r="B35" s="4" t="s">
        <v>86</v>
      </c>
      <c r="C35" s="4" t="s">
        <v>83</v>
      </c>
      <c r="D35" s="6" t="s">
        <v>84</v>
      </c>
      <c r="E35" s="5">
        <v>39.16</v>
      </c>
      <c r="F35" s="5">
        <v>36.03</v>
      </c>
      <c r="G35" s="5"/>
      <c r="H35" s="5">
        <v>75.19</v>
      </c>
      <c r="I35" s="5">
        <f t="shared" si="15"/>
        <v>45.114</v>
      </c>
      <c r="J35" s="5">
        <v>85.8</v>
      </c>
      <c r="K35" s="5">
        <f t="shared" si="16"/>
        <v>34.32</v>
      </c>
      <c r="L35" s="5">
        <f t="shared" si="17"/>
        <v>79.434</v>
      </c>
      <c r="M35" s="4">
        <v>2</v>
      </c>
      <c r="N35" s="9"/>
      <c r="O35" s="4"/>
    </row>
    <row r="36" spans="1:15">
      <c r="A36" s="4" t="s">
        <v>87</v>
      </c>
      <c r="B36" s="4" t="s">
        <v>88</v>
      </c>
      <c r="C36" s="4" t="s">
        <v>83</v>
      </c>
      <c r="D36" s="6" t="s">
        <v>84</v>
      </c>
      <c r="E36" s="5">
        <v>35.615</v>
      </c>
      <c r="F36" s="5">
        <v>36.72</v>
      </c>
      <c r="G36" s="5"/>
      <c r="H36" s="5">
        <v>72.335</v>
      </c>
      <c r="I36" s="5">
        <f t="shared" si="15"/>
        <v>43.401</v>
      </c>
      <c r="J36" s="5">
        <v>86.2</v>
      </c>
      <c r="K36" s="5">
        <f t="shared" si="16"/>
        <v>34.48</v>
      </c>
      <c r="L36" s="5">
        <f t="shared" si="17"/>
        <v>77.881</v>
      </c>
      <c r="M36" s="4">
        <v>3</v>
      </c>
      <c r="N36" s="10"/>
      <c r="O36" s="4"/>
    </row>
    <row r="37" spans="1:15">
      <c r="A37" s="4"/>
      <c r="B37" s="4"/>
      <c r="C37" s="4"/>
      <c r="D37" s="4"/>
      <c r="E37" s="5"/>
      <c r="F37" s="5"/>
      <c r="G37" s="5"/>
      <c r="H37" s="5"/>
      <c r="I37" s="5"/>
      <c r="J37" s="5"/>
      <c r="K37" s="5"/>
      <c r="L37" s="5"/>
      <c r="M37" s="4"/>
      <c r="N37" s="9"/>
      <c r="O37" s="4"/>
    </row>
    <row r="38" spans="1:15">
      <c r="A38" s="4" t="s">
        <v>89</v>
      </c>
      <c r="B38" s="4" t="s">
        <v>90</v>
      </c>
      <c r="C38" s="4" t="s">
        <v>91</v>
      </c>
      <c r="D38" s="4" t="s">
        <v>92</v>
      </c>
      <c r="E38" s="5">
        <v>41.215</v>
      </c>
      <c r="F38" s="5">
        <v>40.42</v>
      </c>
      <c r="G38" s="5">
        <v>2</v>
      </c>
      <c r="H38" s="5">
        <v>83.635</v>
      </c>
      <c r="I38" s="5">
        <f>H38*0.6</f>
        <v>50.181</v>
      </c>
      <c r="J38" s="5">
        <v>87.8</v>
      </c>
      <c r="K38" s="5">
        <f>J38*0.4</f>
        <v>35.12</v>
      </c>
      <c r="L38" s="5">
        <f>I38+K38</f>
        <v>85.301</v>
      </c>
      <c r="M38" s="4">
        <v>1</v>
      </c>
      <c r="N38" s="9" t="s">
        <v>20</v>
      </c>
      <c r="O38" s="4"/>
    </row>
    <row r="39" spans="1:15">
      <c r="A39" s="4" t="s">
        <v>93</v>
      </c>
      <c r="B39" s="4" t="s">
        <v>94</v>
      </c>
      <c r="C39" s="4" t="s">
        <v>91</v>
      </c>
      <c r="D39" s="4" t="s">
        <v>92</v>
      </c>
      <c r="E39" s="5">
        <v>46.6</v>
      </c>
      <c r="F39" s="5">
        <v>37.28</v>
      </c>
      <c r="G39" s="5"/>
      <c r="H39" s="5">
        <v>83.88</v>
      </c>
      <c r="I39" s="5">
        <f>H39*0.6</f>
        <v>50.328</v>
      </c>
      <c r="J39" s="5">
        <v>84.6</v>
      </c>
      <c r="K39" s="5">
        <f>J39*0.4</f>
        <v>33.84</v>
      </c>
      <c r="L39" s="5">
        <f>I39+K39</f>
        <v>84.168</v>
      </c>
      <c r="M39" s="4">
        <v>2</v>
      </c>
      <c r="N39" s="9"/>
      <c r="O39" s="4"/>
    </row>
    <row r="40" spans="1:15">
      <c r="A40" s="4" t="s">
        <v>95</v>
      </c>
      <c r="B40" s="4" t="s">
        <v>96</v>
      </c>
      <c r="C40" s="4" t="s">
        <v>91</v>
      </c>
      <c r="D40" s="4" t="s">
        <v>92</v>
      </c>
      <c r="E40" s="5">
        <v>45.935</v>
      </c>
      <c r="F40" s="5">
        <v>35.42</v>
      </c>
      <c r="G40" s="5"/>
      <c r="H40" s="5">
        <v>81.355</v>
      </c>
      <c r="I40" s="5">
        <f t="shared" ref="I38:I40" si="18">H40*0.6</f>
        <v>48.813</v>
      </c>
      <c r="J40" s="5">
        <v>87</v>
      </c>
      <c r="K40" s="5">
        <f t="shared" ref="K38:K40" si="19">J40*0.4</f>
        <v>34.8</v>
      </c>
      <c r="L40" s="5">
        <f t="shared" ref="L38:L40" si="20">I40+K40</f>
        <v>83.613</v>
      </c>
      <c r="M40" s="4">
        <v>3</v>
      </c>
      <c r="N40" s="9"/>
      <c r="O40" s="4"/>
    </row>
    <row r="41" spans="1:15">
      <c r="A41" s="4"/>
      <c r="B41" s="4"/>
      <c r="C41" s="4"/>
      <c r="D41" s="4"/>
      <c r="E41" s="5"/>
      <c r="F41" s="5"/>
      <c r="G41" s="5"/>
      <c r="H41" s="5"/>
      <c r="I41" s="5"/>
      <c r="J41" s="5"/>
      <c r="K41" s="5"/>
      <c r="L41" s="5"/>
      <c r="M41" s="4"/>
      <c r="N41" s="9"/>
      <c r="O41" s="4"/>
    </row>
    <row r="42" spans="1:15">
      <c r="A42" s="4" t="s">
        <v>97</v>
      </c>
      <c r="B42" s="4" t="s">
        <v>98</v>
      </c>
      <c r="C42" s="4" t="s">
        <v>99</v>
      </c>
      <c r="D42" s="4" t="s">
        <v>100</v>
      </c>
      <c r="E42" s="5">
        <v>42.37</v>
      </c>
      <c r="F42" s="5">
        <v>41.51</v>
      </c>
      <c r="G42" s="5"/>
      <c r="H42" s="5">
        <v>83.88</v>
      </c>
      <c r="I42" s="5">
        <f t="shared" ref="I42:I44" si="21">H42*0.6</f>
        <v>50.328</v>
      </c>
      <c r="J42" s="5">
        <v>79.8</v>
      </c>
      <c r="K42" s="5">
        <f t="shared" ref="K42:K44" si="22">J42*0.4</f>
        <v>31.92</v>
      </c>
      <c r="L42" s="5">
        <f t="shared" ref="L42:L44" si="23">I42+K42</f>
        <v>82.248</v>
      </c>
      <c r="M42" s="4">
        <v>1</v>
      </c>
      <c r="N42" s="9" t="s">
        <v>20</v>
      </c>
      <c r="O42" s="4"/>
    </row>
    <row r="43" spans="1:15">
      <c r="A43" s="4" t="s">
        <v>101</v>
      </c>
      <c r="B43" s="4" t="s">
        <v>102</v>
      </c>
      <c r="C43" s="4" t="s">
        <v>99</v>
      </c>
      <c r="D43" s="4" t="s">
        <v>100</v>
      </c>
      <c r="E43" s="5">
        <v>42.36</v>
      </c>
      <c r="F43" s="5">
        <v>36.56</v>
      </c>
      <c r="G43" s="5"/>
      <c r="H43" s="5">
        <v>78.92</v>
      </c>
      <c r="I43" s="5">
        <f>H43*0.6</f>
        <v>47.352</v>
      </c>
      <c r="J43" s="5">
        <v>84.4</v>
      </c>
      <c r="K43" s="5">
        <f>J43*0.4</f>
        <v>33.76</v>
      </c>
      <c r="L43" s="5">
        <f>I43+K43</f>
        <v>81.112</v>
      </c>
      <c r="M43" s="4">
        <v>2</v>
      </c>
      <c r="N43" s="9"/>
      <c r="O43" s="4" t="s">
        <v>53</v>
      </c>
    </row>
    <row r="44" spans="1:15">
      <c r="A44" s="4" t="s">
        <v>103</v>
      </c>
      <c r="B44" s="4" t="s">
        <v>104</v>
      </c>
      <c r="C44" s="4" t="s">
        <v>99</v>
      </c>
      <c r="D44" s="6" t="s">
        <v>100</v>
      </c>
      <c r="E44" s="5">
        <v>44.975</v>
      </c>
      <c r="F44" s="5">
        <v>34.29</v>
      </c>
      <c r="G44" s="5"/>
      <c r="H44" s="5">
        <v>79.265</v>
      </c>
      <c r="I44" s="5">
        <f>H44*0.6</f>
        <v>47.559</v>
      </c>
      <c r="J44" s="5">
        <v>80.4</v>
      </c>
      <c r="K44" s="5">
        <f>J44*0.4</f>
        <v>32.16</v>
      </c>
      <c r="L44" s="5">
        <f>I44+K44</f>
        <v>79.719</v>
      </c>
      <c r="M44" s="4">
        <v>3</v>
      </c>
      <c r="N44" s="9"/>
      <c r="O44" s="4"/>
    </row>
    <row r="45" spans="1:15">
      <c r="A45" s="4"/>
      <c r="B45" s="4"/>
      <c r="C45" s="4"/>
      <c r="D45" s="6"/>
      <c r="E45" s="5"/>
      <c r="F45" s="5"/>
      <c r="G45" s="5"/>
      <c r="H45" s="5"/>
      <c r="I45" s="5"/>
      <c r="J45" s="5"/>
      <c r="K45" s="5"/>
      <c r="L45" s="5"/>
      <c r="M45" s="4"/>
      <c r="N45" s="9"/>
      <c r="O45" s="4"/>
    </row>
    <row r="46" spans="1:15">
      <c r="A46" s="4" t="s">
        <v>105</v>
      </c>
      <c r="B46" s="4" t="s">
        <v>106</v>
      </c>
      <c r="C46" s="4" t="s">
        <v>107</v>
      </c>
      <c r="D46" s="6" t="s">
        <v>108</v>
      </c>
      <c r="E46" s="5">
        <v>36.97</v>
      </c>
      <c r="F46" s="5">
        <v>36.56</v>
      </c>
      <c r="G46" s="5">
        <v>6</v>
      </c>
      <c r="H46" s="5">
        <v>79.53</v>
      </c>
      <c r="I46" s="5">
        <f t="shared" ref="I46:I48" si="24">H46*0.6</f>
        <v>47.718</v>
      </c>
      <c r="J46" s="5">
        <v>82.8</v>
      </c>
      <c r="K46" s="5">
        <f t="shared" ref="K46:K48" si="25">J46*0.4</f>
        <v>33.12</v>
      </c>
      <c r="L46" s="5">
        <f t="shared" ref="L46:L48" si="26">I46+K46</f>
        <v>80.838</v>
      </c>
      <c r="M46" s="4">
        <v>1</v>
      </c>
      <c r="N46" s="9" t="s">
        <v>20</v>
      </c>
      <c r="O46" s="4"/>
    </row>
    <row r="47" spans="1:15">
      <c r="A47" s="4" t="s">
        <v>109</v>
      </c>
      <c r="B47" s="4" t="s">
        <v>110</v>
      </c>
      <c r="C47" s="4" t="s">
        <v>107</v>
      </c>
      <c r="D47" s="6" t="s">
        <v>108</v>
      </c>
      <c r="E47" s="5">
        <v>41.43</v>
      </c>
      <c r="F47" s="5">
        <v>35.89</v>
      </c>
      <c r="G47" s="5"/>
      <c r="H47" s="5">
        <v>77.32</v>
      </c>
      <c r="I47" s="5">
        <f t="shared" si="24"/>
        <v>46.392</v>
      </c>
      <c r="J47" s="5">
        <v>83.2</v>
      </c>
      <c r="K47" s="5">
        <f t="shared" si="25"/>
        <v>33.28</v>
      </c>
      <c r="L47" s="5">
        <f t="shared" si="26"/>
        <v>79.672</v>
      </c>
      <c r="M47" s="4">
        <v>2</v>
      </c>
      <c r="N47" s="9"/>
      <c r="O47" s="4"/>
    </row>
    <row r="48" spans="1:15">
      <c r="A48" s="4" t="s">
        <v>111</v>
      </c>
      <c r="B48" s="4" t="s">
        <v>112</v>
      </c>
      <c r="C48" s="4" t="s">
        <v>107</v>
      </c>
      <c r="D48" s="6" t="s">
        <v>108</v>
      </c>
      <c r="E48" s="5">
        <v>37.44</v>
      </c>
      <c r="F48" s="5">
        <v>38.43</v>
      </c>
      <c r="G48" s="5"/>
      <c r="H48" s="5">
        <v>75.87</v>
      </c>
      <c r="I48" s="5">
        <f t="shared" si="24"/>
        <v>45.522</v>
      </c>
      <c r="J48" s="5">
        <v>78.6</v>
      </c>
      <c r="K48" s="5">
        <f t="shared" si="25"/>
        <v>31.44</v>
      </c>
      <c r="L48" s="5">
        <f t="shared" si="26"/>
        <v>76.962</v>
      </c>
      <c r="M48" s="4">
        <v>3</v>
      </c>
      <c r="N48" s="9"/>
      <c r="O48" s="4" t="s">
        <v>53</v>
      </c>
    </row>
    <row r="49" spans="1:15">
      <c r="A49" s="4"/>
      <c r="B49" s="4"/>
      <c r="C49" s="4"/>
      <c r="D49" s="6"/>
      <c r="E49" s="5"/>
      <c r="F49" s="5"/>
      <c r="G49" s="5"/>
      <c r="H49" s="5"/>
      <c r="I49" s="5"/>
      <c r="J49" s="5"/>
      <c r="K49" s="5"/>
      <c r="L49" s="5"/>
      <c r="M49" s="4"/>
      <c r="N49" s="9"/>
      <c r="O49" s="4"/>
    </row>
    <row r="50" spans="1:15">
      <c r="A50" s="4" t="s">
        <v>113</v>
      </c>
      <c r="B50" s="4" t="s">
        <v>114</v>
      </c>
      <c r="C50" s="4" t="s">
        <v>115</v>
      </c>
      <c r="D50" s="4" t="s">
        <v>116</v>
      </c>
      <c r="E50" s="5">
        <v>42.31</v>
      </c>
      <c r="F50" s="5">
        <v>41</v>
      </c>
      <c r="G50" s="5"/>
      <c r="H50" s="5">
        <v>83.31</v>
      </c>
      <c r="I50" s="5">
        <f>H50*0.6</f>
        <v>49.986</v>
      </c>
      <c r="J50" s="5">
        <v>85.8</v>
      </c>
      <c r="K50" s="5">
        <f>J50*0.4</f>
        <v>34.32</v>
      </c>
      <c r="L50" s="5">
        <f>I50+K50</f>
        <v>84.306</v>
      </c>
      <c r="M50" s="4">
        <v>1</v>
      </c>
      <c r="N50" s="9" t="s">
        <v>20</v>
      </c>
      <c r="O50" s="4"/>
    </row>
    <row r="51" spans="1:15">
      <c r="A51" s="4" t="s">
        <v>117</v>
      </c>
      <c r="B51" s="4" t="s">
        <v>118</v>
      </c>
      <c r="C51" s="4" t="s">
        <v>115</v>
      </c>
      <c r="D51" s="6" t="s">
        <v>116</v>
      </c>
      <c r="E51" s="5">
        <v>41.68</v>
      </c>
      <c r="F51" s="5">
        <v>33.18</v>
      </c>
      <c r="G51" s="5"/>
      <c r="H51" s="5">
        <v>74.86</v>
      </c>
      <c r="I51" s="5">
        <f>H51*0.6</f>
        <v>44.916</v>
      </c>
      <c r="J51" s="5">
        <v>86</v>
      </c>
      <c r="K51" s="5">
        <f>J51*0.4</f>
        <v>34.4</v>
      </c>
      <c r="L51" s="5">
        <f>I51+K51</f>
        <v>79.316</v>
      </c>
      <c r="M51" s="4">
        <v>2</v>
      </c>
      <c r="N51" s="9" t="s">
        <v>20</v>
      </c>
      <c r="O51" s="4"/>
    </row>
    <row r="52" spans="1:15">
      <c r="A52" s="4" t="s">
        <v>119</v>
      </c>
      <c r="B52" s="4" t="s">
        <v>120</v>
      </c>
      <c r="C52" s="4" t="s">
        <v>115</v>
      </c>
      <c r="D52" s="6" t="s">
        <v>116</v>
      </c>
      <c r="E52" s="5">
        <v>35.67</v>
      </c>
      <c r="F52" s="5">
        <v>41.09</v>
      </c>
      <c r="G52" s="5"/>
      <c r="H52" s="5">
        <v>76.76</v>
      </c>
      <c r="I52" s="5">
        <f>H52*0.6</f>
        <v>46.056</v>
      </c>
      <c r="J52" s="5">
        <v>83</v>
      </c>
      <c r="K52" s="5">
        <f>J52*0.4</f>
        <v>33.2</v>
      </c>
      <c r="L52" s="5">
        <f>I52+K52</f>
        <v>79.256</v>
      </c>
      <c r="M52" s="4">
        <v>3</v>
      </c>
      <c r="N52" s="9"/>
      <c r="O52" s="4"/>
    </row>
    <row r="53" spans="1:15">
      <c r="A53" s="4" t="s">
        <v>121</v>
      </c>
      <c r="B53" s="4" t="s">
        <v>122</v>
      </c>
      <c r="C53" s="4" t="s">
        <v>115</v>
      </c>
      <c r="D53" s="6" t="s">
        <v>116</v>
      </c>
      <c r="E53" s="5">
        <v>40.685</v>
      </c>
      <c r="F53" s="5">
        <v>32.62</v>
      </c>
      <c r="G53" s="5"/>
      <c r="H53" s="5">
        <v>73.305</v>
      </c>
      <c r="I53" s="5">
        <f>H53*0.6</f>
        <v>43.983</v>
      </c>
      <c r="J53" s="5">
        <v>84</v>
      </c>
      <c r="K53" s="5">
        <f>J53*0.4</f>
        <v>33.6</v>
      </c>
      <c r="L53" s="5">
        <f>I53+K53</f>
        <v>77.583</v>
      </c>
      <c r="M53" s="4">
        <v>4</v>
      </c>
      <c r="N53" s="10"/>
      <c r="O53" s="4"/>
    </row>
    <row r="54" spans="1:15">
      <c r="A54" s="4" t="s">
        <v>123</v>
      </c>
      <c r="B54" s="4" t="s">
        <v>124</v>
      </c>
      <c r="C54" s="4" t="s">
        <v>115</v>
      </c>
      <c r="D54" s="4" t="s">
        <v>116</v>
      </c>
      <c r="E54" s="5">
        <v>36.79</v>
      </c>
      <c r="F54" s="5">
        <v>37.14</v>
      </c>
      <c r="G54" s="5"/>
      <c r="H54" s="5">
        <v>73.93</v>
      </c>
      <c r="I54" s="5">
        <f>H54*0.6</f>
        <v>44.358</v>
      </c>
      <c r="J54" s="5">
        <v>82.6</v>
      </c>
      <c r="K54" s="5">
        <f>J54*0.4</f>
        <v>33.04</v>
      </c>
      <c r="L54" s="5">
        <f>I54+K54</f>
        <v>77.398</v>
      </c>
      <c r="M54" s="4">
        <v>5</v>
      </c>
      <c r="N54" s="9"/>
      <c r="O54" s="4"/>
    </row>
    <row r="55" spans="1:15">
      <c r="A55" s="4" t="s">
        <v>125</v>
      </c>
      <c r="B55" s="4" t="s">
        <v>126</v>
      </c>
      <c r="C55" s="4" t="s">
        <v>115</v>
      </c>
      <c r="D55" s="4" t="s">
        <v>116</v>
      </c>
      <c r="E55" s="5">
        <v>34.71</v>
      </c>
      <c r="F55" s="5">
        <v>38.18</v>
      </c>
      <c r="G55" s="5"/>
      <c r="H55" s="5">
        <v>72.89</v>
      </c>
      <c r="I55" s="5">
        <f>H55*0.6</f>
        <v>43.734</v>
      </c>
      <c r="J55" s="5">
        <v>82.4</v>
      </c>
      <c r="K55" s="5">
        <f>J55*0.4</f>
        <v>32.96</v>
      </c>
      <c r="L55" s="5">
        <f>I55+K55</f>
        <v>76.694</v>
      </c>
      <c r="M55" s="4">
        <v>6</v>
      </c>
      <c r="N55" s="9"/>
      <c r="O55" s="4" t="s">
        <v>53</v>
      </c>
    </row>
    <row r="56" spans="1:15">
      <c r="A56" s="4"/>
      <c r="B56" s="4"/>
      <c r="C56" s="4"/>
      <c r="D56" s="4"/>
      <c r="E56" s="5"/>
      <c r="F56" s="5"/>
      <c r="G56" s="5"/>
      <c r="H56" s="5"/>
      <c r="I56" s="5"/>
      <c r="J56" s="5"/>
      <c r="K56" s="5"/>
      <c r="L56" s="5"/>
      <c r="M56" s="4"/>
      <c r="N56" s="9"/>
      <c r="O56" s="4"/>
    </row>
    <row r="57" spans="1:15">
      <c r="A57" s="4" t="s">
        <v>127</v>
      </c>
      <c r="B57" s="4" t="s">
        <v>128</v>
      </c>
      <c r="C57" s="4" t="s">
        <v>129</v>
      </c>
      <c r="D57" s="4" t="s">
        <v>130</v>
      </c>
      <c r="E57" s="5">
        <v>45.62</v>
      </c>
      <c r="F57" s="5">
        <v>41.95</v>
      </c>
      <c r="G57" s="5"/>
      <c r="H57" s="5">
        <v>87.57</v>
      </c>
      <c r="I57" s="5">
        <f t="shared" ref="I57:I62" si="27">H57*0.6</f>
        <v>52.542</v>
      </c>
      <c r="J57" s="5">
        <v>85.8</v>
      </c>
      <c r="K57" s="5">
        <f t="shared" ref="K57:K62" si="28">J57*0.4</f>
        <v>34.32</v>
      </c>
      <c r="L57" s="5">
        <f t="shared" ref="L57:L62" si="29">I57+K57</f>
        <v>86.862</v>
      </c>
      <c r="M57" s="4">
        <v>1</v>
      </c>
      <c r="N57" s="9" t="s">
        <v>20</v>
      </c>
      <c r="O57" s="4"/>
    </row>
    <row r="58" spans="1:15">
      <c r="A58" s="4" t="s">
        <v>131</v>
      </c>
      <c r="B58" s="4" t="s">
        <v>132</v>
      </c>
      <c r="C58" s="4" t="s">
        <v>129</v>
      </c>
      <c r="D58" s="4" t="s">
        <v>130</v>
      </c>
      <c r="E58" s="5">
        <v>42.82</v>
      </c>
      <c r="F58" s="5">
        <v>41.88</v>
      </c>
      <c r="G58" s="5"/>
      <c r="H58" s="5">
        <v>84.7</v>
      </c>
      <c r="I58" s="5">
        <f t="shared" si="27"/>
        <v>50.82</v>
      </c>
      <c r="J58" s="5">
        <v>88.4</v>
      </c>
      <c r="K58" s="5">
        <f t="shared" si="28"/>
        <v>35.36</v>
      </c>
      <c r="L58" s="5">
        <f t="shared" si="29"/>
        <v>86.18</v>
      </c>
      <c r="M58" s="4">
        <v>2</v>
      </c>
      <c r="N58" s="9" t="s">
        <v>20</v>
      </c>
      <c r="O58" s="4"/>
    </row>
    <row r="59" spans="1:15">
      <c r="A59" s="4" t="s">
        <v>133</v>
      </c>
      <c r="B59" s="4" t="s">
        <v>134</v>
      </c>
      <c r="C59" s="4" t="s">
        <v>129</v>
      </c>
      <c r="D59" s="4" t="s">
        <v>130</v>
      </c>
      <c r="E59" s="5">
        <v>46.505</v>
      </c>
      <c r="F59" s="5">
        <v>37.32</v>
      </c>
      <c r="G59" s="5"/>
      <c r="H59" s="5">
        <v>83.825</v>
      </c>
      <c r="I59" s="5">
        <f t="shared" si="27"/>
        <v>50.295</v>
      </c>
      <c r="J59" s="5">
        <v>85.6</v>
      </c>
      <c r="K59" s="5">
        <f t="shared" si="28"/>
        <v>34.24</v>
      </c>
      <c r="L59" s="5">
        <f t="shared" si="29"/>
        <v>84.535</v>
      </c>
      <c r="M59" s="4">
        <v>3</v>
      </c>
      <c r="N59" s="9"/>
      <c r="O59" s="4"/>
    </row>
    <row r="60" spans="1:15">
      <c r="A60" s="4" t="s">
        <v>135</v>
      </c>
      <c r="B60" s="4" t="s">
        <v>136</v>
      </c>
      <c r="C60" s="4" t="s">
        <v>129</v>
      </c>
      <c r="D60" s="4" t="s">
        <v>130</v>
      </c>
      <c r="E60" s="5">
        <v>38.865</v>
      </c>
      <c r="F60" s="5">
        <v>41.81</v>
      </c>
      <c r="G60" s="5"/>
      <c r="H60" s="5">
        <v>80.675</v>
      </c>
      <c r="I60" s="5">
        <f>H60*0.6</f>
        <v>48.405</v>
      </c>
      <c r="J60" s="5">
        <v>82.2</v>
      </c>
      <c r="K60" s="5">
        <f>J60*0.4</f>
        <v>32.88</v>
      </c>
      <c r="L60" s="5">
        <f>I60+K60</f>
        <v>81.285</v>
      </c>
      <c r="M60" s="4">
        <v>4</v>
      </c>
      <c r="N60" s="9"/>
      <c r="O60" s="4"/>
    </row>
    <row r="61" spans="1:15">
      <c r="A61" s="4" t="s">
        <v>137</v>
      </c>
      <c r="B61" s="4" t="s">
        <v>138</v>
      </c>
      <c r="C61" s="4" t="s">
        <v>129</v>
      </c>
      <c r="D61" s="6" t="s">
        <v>130</v>
      </c>
      <c r="E61" s="5">
        <v>44.9</v>
      </c>
      <c r="F61" s="5">
        <v>36.07</v>
      </c>
      <c r="G61" s="5"/>
      <c r="H61" s="5">
        <v>80.97</v>
      </c>
      <c r="I61" s="5">
        <f t="shared" si="27"/>
        <v>48.582</v>
      </c>
      <c r="J61" s="5">
        <v>81.4</v>
      </c>
      <c r="K61" s="5">
        <f t="shared" si="28"/>
        <v>32.56</v>
      </c>
      <c r="L61" s="5">
        <f t="shared" si="29"/>
        <v>81.142</v>
      </c>
      <c r="M61" s="4">
        <v>5</v>
      </c>
      <c r="N61" s="9"/>
      <c r="O61" s="4"/>
    </row>
    <row r="62" spans="1:15">
      <c r="A62" s="4" t="s">
        <v>139</v>
      </c>
      <c r="B62" s="4" t="s">
        <v>140</v>
      </c>
      <c r="C62" s="4" t="s">
        <v>129</v>
      </c>
      <c r="D62" s="6" t="s">
        <v>130</v>
      </c>
      <c r="E62" s="5">
        <v>40.18</v>
      </c>
      <c r="F62" s="5">
        <v>40.88</v>
      </c>
      <c r="G62" s="5"/>
      <c r="H62" s="5">
        <v>81.06</v>
      </c>
      <c r="I62" s="5">
        <f>H62*0.6</f>
        <v>48.636</v>
      </c>
      <c r="J62" s="5">
        <v>79.6</v>
      </c>
      <c r="K62" s="5">
        <f>J62*0.4</f>
        <v>31.84</v>
      </c>
      <c r="L62" s="5">
        <f>I62+K62</f>
        <v>80.476</v>
      </c>
      <c r="M62" s="4">
        <v>6</v>
      </c>
      <c r="N62" s="9"/>
      <c r="O62" s="4"/>
    </row>
    <row r="63" spans="1:15">
      <c r="A63" s="4"/>
      <c r="B63" s="4"/>
      <c r="C63" s="4"/>
      <c r="D63" s="6"/>
      <c r="E63" s="5"/>
      <c r="F63" s="5"/>
      <c r="G63" s="5"/>
      <c r="H63" s="5"/>
      <c r="I63" s="5"/>
      <c r="J63" s="5"/>
      <c r="K63" s="5"/>
      <c r="L63" s="5"/>
      <c r="M63" s="4"/>
      <c r="N63" s="9"/>
      <c r="O63" s="4"/>
    </row>
    <row r="64" spans="1:15">
      <c r="A64" s="4" t="s">
        <v>141</v>
      </c>
      <c r="B64" s="4" t="s">
        <v>142</v>
      </c>
      <c r="C64" s="4" t="s">
        <v>143</v>
      </c>
      <c r="D64" s="6" t="s">
        <v>144</v>
      </c>
      <c r="E64" s="5">
        <v>40.6</v>
      </c>
      <c r="F64" s="5">
        <v>37.07</v>
      </c>
      <c r="G64" s="5"/>
      <c r="H64" s="5">
        <v>77.67</v>
      </c>
      <c r="I64" s="5">
        <f t="shared" ref="I64:I66" si="30">H64*0.6</f>
        <v>46.602</v>
      </c>
      <c r="J64" s="5">
        <v>85</v>
      </c>
      <c r="K64" s="5">
        <f t="shared" ref="K64:K66" si="31">J64*0.4</f>
        <v>34</v>
      </c>
      <c r="L64" s="5">
        <f t="shared" ref="L64:L66" si="32">I64+K64</f>
        <v>80.602</v>
      </c>
      <c r="M64" s="4">
        <v>1</v>
      </c>
      <c r="N64" s="9" t="s">
        <v>20</v>
      </c>
      <c r="O64" s="4"/>
    </row>
    <row r="65" spans="1:15">
      <c r="A65" s="4" t="s">
        <v>145</v>
      </c>
      <c r="B65" s="4" t="s">
        <v>146</v>
      </c>
      <c r="C65" s="4" t="s">
        <v>143</v>
      </c>
      <c r="D65" s="6" t="s">
        <v>144</v>
      </c>
      <c r="E65" s="5">
        <v>35.33</v>
      </c>
      <c r="F65" s="5">
        <v>34.66</v>
      </c>
      <c r="G65" s="5">
        <v>6</v>
      </c>
      <c r="H65" s="5">
        <v>75.99</v>
      </c>
      <c r="I65" s="5">
        <f t="shared" si="30"/>
        <v>45.594</v>
      </c>
      <c r="J65" s="5">
        <v>84.8</v>
      </c>
      <c r="K65" s="5">
        <f t="shared" si="31"/>
        <v>33.92</v>
      </c>
      <c r="L65" s="5">
        <f t="shared" si="32"/>
        <v>79.514</v>
      </c>
      <c r="M65" s="4">
        <v>2</v>
      </c>
      <c r="N65" s="9"/>
      <c r="O65" s="4"/>
    </row>
    <row r="66" spans="1:15">
      <c r="A66" s="4" t="s">
        <v>147</v>
      </c>
      <c r="B66" s="4" t="s">
        <v>148</v>
      </c>
      <c r="C66" s="4" t="s">
        <v>143</v>
      </c>
      <c r="D66" s="6" t="s">
        <v>144</v>
      </c>
      <c r="E66" s="5">
        <v>39.53</v>
      </c>
      <c r="F66" s="5">
        <v>36.05</v>
      </c>
      <c r="G66" s="5"/>
      <c r="H66" s="5">
        <v>75.58</v>
      </c>
      <c r="I66" s="5">
        <f t="shared" si="30"/>
        <v>45.348</v>
      </c>
      <c r="J66" s="5">
        <v>81.4</v>
      </c>
      <c r="K66" s="5">
        <f t="shared" si="31"/>
        <v>32.56</v>
      </c>
      <c r="L66" s="5">
        <f t="shared" si="32"/>
        <v>77.908</v>
      </c>
      <c r="M66" s="4">
        <v>3</v>
      </c>
      <c r="N66" s="9"/>
      <c r="O66" s="4"/>
    </row>
    <row r="67" spans="1:15">
      <c r="A67" s="4"/>
      <c r="B67" s="4"/>
      <c r="C67" s="4"/>
      <c r="D67" s="4"/>
      <c r="E67" s="5"/>
      <c r="F67" s="5"/>
      <c r="G67" s="5"/>
      <c r="H67" s="5"/>
      <c r="I67" s="5"/>
      <c r="J67" s="5"/>
      <c r="K67" s="5"/>
      <c r="L67" s="5"/>
      <c r="M67" s="4"/>
      <c r="N67" s="9"/>
      <c r="O67" s="4"/>
    </row>
    <row r="68" spans="1:15">
      <c r="A68" s="4" t="s">
        <v>149</v>
      </c>
      <c r="B68" s="4" t="s">
        <v>150</v>
      </c>
      <c r="C68" s="4" t="s">
        <v>151</v>
      </c>
      <c r="D68" s="6" t="s">
        <v>152</v>
      </c>
      <c r="E68" s="5">
        <v>36.005</v>
      </c>
      <c r="F68" s="5">
        <v>37.53</v>
      </c>
      <c r="G68" s="5"/>
      <c r="H68" s="5">
        <v>73.535</v>
      </c>
      <c r="I68" s="5">
        <f t="shared" ref="I68:I70" si="33">H68*0.6</f>
        <v>44.121</v>
      </c>
      <c r="J68" s="5">
        <v>84.8</v>
      </c>
      <c r="K68" s="5">
        <f t="shared" ref="K68:K70" si="34">J68*0.4</f>
        <v>33.92</v>
      </c>
      <c r="L68" s="5">
        <f t="shared" ref="L68:L70" si="35">I68+K68</f>
        <v>78.041</v>
      </c>
      <c r="M68" s="4">
        <v>1</v>
      </c>
      <c r="N68" s="9" t="s">
        <v>20</v>
      </c>
      <c r="O68" s="4"/>
    </row>
    <row r="69" spans="1:15">
      <c r="A69" s="4" t="s">
        <v>153</v>
      </c>
      <c r="B69" s="4" t="s">
        <v>154</v>
      </c>
      <c r="C69" s="4" t="s">
        <v>151</v>
      </c>
      <c r="D69" s="6" t="s">
        <v>152</v>
      </c>
      <c r="E69" s="5">
        <v>38.235</v>
      </c>
      <c r="F69" s="5">
        <v>34.06</v>
      </c>
      <c r="G69" s="5"/>
      <c r="H69" s="5">
        <v>72.295</v>
      </c>
      <c r="I69" s="5">
        <f t="shared" si="33"/>
        <v>43.377</v>
      </c>
      <c r="J69" s="5">
        <v>82.8</v>
      </c>
      <c r="K69" s="5">
        <f t="shared" si="34"/>
        <v>33.12</v>
      </c>
      <c r="L69" s="5">
        <f t="shared" si="35"/>
        <v>76.497</v>
      </c>
      <c r="M69" s="4">
        <v>2</v>
      </c>
      <c r="N69" s="9"/>
      <c r="O69" s="4"/>
    </row>
    <row r="70" spans="1:15">
      <c r="A70" s="4" t="s">
        <v>155</v>
      </c>
      <c r="B70" s="4" t="s">
        <v>156</v>
      </c>
      <c r="C70" s="4" t="s">
        <v>151</v>
      </c>
      <c r="D70" s="6" t="s">
        <v>152</v>
      </c>
      <c r="E70" s="5">
        <v>34.175</v>
      </c>
      <c r="F70" s="5">
        <v>36.51</v>
      </c>
      <c r="G70" s="5"/>
      <c r="H70" s="5">
        <v>70.685</v>
      </c>
      <c r="I70" s="5">
        <f t="shared" si="33"/>
        <v>42.411</v>
      </c>
      <c r="J70" s="5">
        <v>84</v>
      </c>
      <c r="K70" s="5">
        <f t="shared" si="34"/>
        <v>33.6</v>
      </c>
      <c r="L70" s="5">
        <f t="shared" si="35"/>
        <v>76.011</v>
      </c>
      <c r="M70" s="4">
        <v>3</v>
      </c>
      <c r="N70" s="10"/>
      <c r="O70" s="4"/>
    </row>
    <row r="71" spans="1:15">
      <c r="A71" s="4"/>
      <c r="B71" s="4"/>
      <c r="C71" s="4"/>
      <c r="D71" s="4"/>
      <c r="E71" s="5"/>
      <c r="F71" s="5"/>
      <c r="G71" s="5"/>
      <c r="H71" s="5"/>
      <c r="I71" s="5"/>
      <c r="J71" s="5"/>
      <c r="K71" s="5"/>
      <c r="L71" s="5"/>
      <c r="M71" s="4"/>
      <c r="N71" s="9"/>
      <c r="O71" s="4"/>
    </row>
    <row r="72" spans="1:15">
      <c r="A72" s="4" t="s">
        <v>157</v>
      </c>
      <c r="B72" s="4" t="s">
        <v>158</v>
      </c>
      <c r="C72" s="4" t="s">
        <v>159</v>
      </c>
      <c r="D72" s="4" t="s">
        <v>152</v>
      </c>
      <c r="E72" s="5">
        <v>36.96</v>
      </c>
      <c r="F72" s="5">
        <v>34.66</v>
      </c>
      <c r="G72" s="5"/>
      <c r="H72" s="5">
        <v>71.62</v>
      </c>
      <c r="I72" s="5">
        <f t="shared" ref="I72:I77" si="36">H72*0.6</f>
        <v>42.972</v>
      </c>
      <c r="J72" s="5">
        <v>82</v>
      </c>
      <c r="K72" s="5">
        <f t="shared" ref="K72:K77" si="37">J72*0.4</f>
        <v>32.8</v>
      </c>
      <c r="L72" s="5">
        <f t="shared" ref="L72:L77" si="38">I72+K72</f>
        <v>75.772</v>
      </c>
      <c r="M72" s="4">
        <v>1</v>
      </c>
      <c r="N72" s="9" t="s">
        <v>20</v>
      </c>
      <c r="O72" s="4"/>
    </row>
    <row r="73" spans="1:15">
      <c r="A73" s="4" t="s">
        <v>160</v>
      </c>
      <c r="B73" s="4" t="s">
        <v>161</v>
      </c>
      <c r="C73" s="4" t="s">
        <v>159</v>
      </c>
      <c r="D73" s="4" t="s">
        <v>152</v>
      </c>
      <c r="E73" s="5">
        <v>33.145</v>
      </c>
      <c r="F73" s="5">
        <v>34.86</v>
      </c>
      <c r="G73" s="5"/>
      <c r="H73" s="5">
        <v>68.005</v>
      </c>
      <c r="I73" s="5">
        <f t="shared" si="36"/>
        <v>40.803</v>
      </c>
      <c r="J73" s="5">
        <v>82.2</v>
      </c>
      <c r="K73" s="5">
        <f t="shared" si="37"/>
        <v>32.88</v>
      </c>
      <c r="L73" s="5">
        <f t="shared" si="38"/>
        <v>73.683</v>
      </c>
      <c r="M73" s="4">
        <v>2</v>
      </c>
      <c r="N73" s="9"/>
      <c r="O73" s="4"/>
    </row>
    <row r="74" spans="1:15">
      <c r="A74" s="4"/>
      <c r="B74" s="4"/>
      <c r="C74" s="4"/>
      <c r="D74" s="4"/>
      <c r="E74" s="5"/>
      <c r="F74" s="5"/>
      <c r="G74" s="5"/>
      <c r="H74" s="5"/>
      <c r="I74" s="5"/>
      <c r="J74" s="5"/>
      <c r="K74" s="5"/>
      <c r="L74" s="5"/>
      <c r="M74" s="4"/>
      <c r="N74" s="9"/>
      <c r="O74" s="4"/>
    </row>
    <row r="75" spans="1:15">
      <c r="A75" s="4" t="s">
        <v>162</v>
      </c>
      <c r="B75" s="4" t="s">
        <v>163</v>
      </c>
      <c r="C75" s="4" t="s">
        <v>164</v>
      </c>
      <c r="D75" s="4" t="s">
        <v>165</v>
      </c>
      <c r="E75" s="5">
        <v>45.96</v>
      </c>
      <c r="F75" s="5">
        <v>36.33</v>
      </c>
      <c r="G75" s="5"/>
      <c r="H75" s="5">
        <v>82.29</v>
      </c>
      <c r="I75" s="5">
        <f t="shared" si="36"/>
        <v>49.374</v>
      </c>
      <c r="J75" s="5">
        <v>84.2</v>
      </c>
      <c r="K75" s="5">
        <f t="shared" si="37"/>
        <v>33.68</v>
      </c>
      <c r="L75" s="5">
        <f t="shared" si="38"/>
        <v>83.054</v>
      </c>
      <c r="M75" s="4">
        <v>1</v>
      </c>
      <c r="N75" s="9" t="s">
        <v>20</v>
      </c>
      <c r="O75" s="4"/>
    </row>
    <row r="76" spans="1:15">
      <c r="A76" s="4" t="s">
        <v>166</v>
      </c>
      <c r="B76" s="4" t="s">
        <v>167</v>
      </c>
      <c r="C76" s="4" t="s">
        <v>164</v>
      </c>
      <c r="D76" s="4" t="s">
        <v>165</v>
      </c>
      <c r="E76" s="5">
        <v>39.32</v>
      </c>
      <c r="F76" s="5">
        <v>38.16</v>
      </c>
      <c r="G76" s="5"/>
      <c r="H76" s="5">
        <v>77.48</v>
      </c>
      <c r="I76" s="5">
        <f>H76*0.6</f>
        <v>46.488</v>
      </c>
      <c r="J76" s="5">
        <v>85.2</v>
      </c>
      <c r="K76" s="5">
        <f>J76*0.4</f>
        <v>34.08</v>
      </c>
      <c r="L76" s="5">
        <f>I76+K76</f>
        <v>80.568</v>
      </c>
      <c r="M76" s="4">
        <v>2</v>
      </c>
      <c r="N76" s="9"/>
      <c r="O76" s="4"/>
    </row>
    <row r="77" spans="1:15">
      <c r="A77" s="4" t="s">
        <v>168</v>
      </c>
      <c r="B77" s="4" t="s">
        <v>169</v>
      </c>
      <c r="C77" s="4" t="s">
        <v>164</v>
      </c>
      <c r="D77" s="4" t="s">
        <v>165</v>
      </c>
      <c r="E77" s="5">
        <v>41.46</v>
      </c>
      <c r="F77" s="5">
        <v>39.2</v>
      </c>
      <c r="G77" s="5"/>
      <c r="H77" s="5">
        <v>80.66</v>
      </c>
      <c r="I77" s="5">
        <f>H77*0.6</f>
        <v>48.396</v>
      </c>
      <c r="J77" s="5">
        <v>80.4</v>
      </c>
      <c r="K77" s="5">
        <f>J77*0.4</f>
        <v>32.16</v>
      </c>
      <c r="L77" s="5">
        <f>I77+K77</f>
        <v>80.556</v>
      </c>
      <c r="M77" s="4">
        <v>3</v>
      </c>
      <c r="N77" s="9"/>
      <c r="O77" s="4"/>
    </row>
    <row r="78" spans="1:15">
      <c r="A78" s="4"/>
      <c r="B78" s="4"/>
      <c r="C78" s="4"/>
      <c r="D78" s="6"/>
      <c r="E78" s="5"/>
      <c r="F78" s="5"/>
      <c r="G78" s="5"/>
      <c r="H78" s="5"/>
      <c r="I78" s="5"/>
      <c r="J78" s="5"/>
      <c r="K78" s="5"/>
      <c r="L78" s="5"/>
      <c r="M78" s="4"/>
      <c r="N78" s="9"/>
      <c r="O78" s="4"/>
    </row>
    <row r="79" spans="1:15">
      <c r="A79" s="4" t="s">
        <v>170</v>
      </c>
      <c r="B79" s="4" t="s">
        <v>171</v>
      </c>
      <c r="C79" s="4" t="s">
        <v>172</v>
      </c>
      <c r="D79" s="6" t="s">
        <v>173</v>
      </c>
      <c r="E79" s="5">
        <v>43.285</v>
      </c>
      <c r="F79" s="5">
        <v>40.63</v>
      </c>
      <c r="G79" s="5"/>
      <c r="H79" s="5">
        <v>83.915</v>
      </c>
      <c r="I79" s="5">
        <f t="shared" ref="I79:I81" si="39">H79*0.6</f>
        <v>50.349</v>
      </c>
      <c r="J79" s="5">
        <v>85.4</v>
      </c>
      <c r="K79" s="5">
        <f t="shared" ref="K79:K81" si="40">J79*0.4</f>
        <v>34.16</v>
      </c>
      <c r="L79" s="5">
        <f t="shared" ref="L79:L81" si="41">I79+K79</f>
        <v>84.509</v>
      </c>
      <c r="M79" s="4">
        <v>1</v>
      </c>
      <c r="N79" s="9" t="s">
        <v>20</v>
      </c>
      <c r="O79" s="4"/>
    </row>
    <row r="80" spans="1:15">
      <c r="A80" s="4" t="s">
        <v>174</v>
      </c>
      <c r="B80" s="4" t="s">
        <v>175</v>
      </c>
      <c r="C80" s="4" t="s">
        <v>172</v>
      </c>
      <c r="D80" s="6" t="s">
        <v>173</v>
      </c>
      <c r="E80" s="5">
        <v>44.415</v>
      </c>
      <c r="F80" s="5">
        <v>37.92</v>
      </c>
      <c r="G80" s="5"/>
      <c r="H80" s="5">
        <v>82.335</v>
      </c>
      <c r="I80" s="5">
        <f t="shared" si="39"/>
        <v>49.401</v>
      </c>
      <c r="J80" s="5">
        <v>82.8</v>
      </c>
      <c r="K80" s="5">
        <f t="shared" si="40"/>
        <v>33.12</v>
      </c>
      <c r="L80" s="5">
        <f t="shared" si="41"/>
        <v>82.521</v>
      </c>
      <c r="M80" s="4">
        <v>2</v>
      </c>
      <c r="N80" s="9"/>
      <c r="O80" s="4"/>
    </row>
    <row r="81" spans="1:15">
      <c r="A81" s="4" t="s">
        <v>176</v>
      </c>
      <c r="B81" s="4" t="s">
        <v>177</v>
      </c>
      <c r="C81" s="4" t="s">
        <v>172</v>
      </c>
      <c r="D81" s="6" t="s">
        <v>173</v>
      </c>
      <c r="E81" s="5">
        <v>40.32</v>
      </c>
      <c r="F81" s="5">
        <v>39.52</v>
      </c>
      <c r="G81" s="5"/>
      <c r="H81" s="5">
        <v>79.84</v>
      </c>
      <c r="I81" s="5">
        <f t="shared" si="39"/>
        <v>47.904</v>
      </c>
      <c r="J81" s="5">
        <v>80</v>
      </c>
      <c r="K81" s="5">
        <f t="shared" si="40"/>
        <v>32</v>
      </c>
      <c r="L81" s="5">
        <f t="shared" si="41"/>
        <v>79.904</v>
      </c>
      <c r="M81" s="4">
        <v>3</v>
      </c>
      <c r="N81" s="9"/>
      <c r="O81" s="4" t="s">
        <v>53</v>
      </c>
    </row>
    <row r="82" spans="1:15">
      <c r="A82" s="4"/>
      <c r="B82" s="4"/>
      <c r="C82" s="4"/>
      <c r="D82" s="6"/>
      <c r="E82" s="5"/>
      <c r="F82" s="5"/>
      <c r="G82" s="5"/>
      <c r="H82" s="5"/>
      <c r="I82" s="5"/>
      <c r="J82" s="5"/>
      <c r="K82" s="5"/>
      <c r="L82" s="5"/>
      <c r="M82" s="4"/>
      <c r="N82" s="9"/>
      <c r="O82" s="4"/>
    </row>
    <row r="83" spans="1:15">
      <c r="A83" s="4" t="s">
        <v>178</v>
      </c>
      <c r="B83" s="4" t="s">
        <v>179</v>
      </c>
      <c r="C83" s="4" t="s">
        <v>180</v>
      </c>
      <c r="D83" s="6" t="s">
        <v>181</v>
      </c>
      <c r="E83" s="5">
        <v>39.04</v>
      </c>
      <c r="F83" s="5">
        <v>37.67</v>
      </c>
      <c r="G83" s="5"/>
      <c r="H83" s="5">
        <v>76.71</v>
      </c>
      <c r="I83" s="5">
        <f>H83*0.6</f>
        <v>46.026</v>
      </c>
      <c r="J83" s="5">
        <v>84.6</v>
      </c>
      <c r="K83" s="5">
        <f>J83*0.4</f>
        <v>33.84</v>
      </c>
      <c r="L83" s="5">
        <f>I83+K83</f>
        <v>79.866</v>
      </c>
      <c r="M83" s="4">
        <v>1</v>
      </c>
      <c r="N83" s="9" t="s">
        <v>20</v>
      </c>
      <c r="O83" s="4"/>
    </row>
    <row r="84" spans="1:15">
      <c r="A84" s="4" t="s">
        <v>182</v>
      </c>
      <c r="B84" s="4" t="s">
        <v>183</v>
      </c>
      <c r="C84" s="4" t="s">
        <v>180</v>
      </c>
      <c r="D84" s="4" t="s">
        <v>181</v>
      </c>
      <c r="E84" s="5">
        <v>38.335</v>
      </c>
      <c r="F84" s="5">
        <v>37.32</v>
      </c>
      <c r="G84" s="5"/>
      <c r="H84" s="5">
        <v>75.655</v>
      </c>
      <c r="I84" s="5">
        <f>H84*0.6</f>
        <v>45.393</v>
      </c>
      <c r="J84" s="5">
        <v>83.6</v>
      </c>
      <c r="K84" s="5">
        <f>J84*0.4</f>
        <v>33.44</v>
      </c>
      <c r="L84" s="5">
        <f>I84+K84</f>
        <v>78.833</v>
      </c>
      <c r="M84" s="4">
        <v>2</v>
      </c>
      <c r="N84" s="9"/>
      <c r="O84" s="4"/>
    </row>
    <row r="85" spans="1:15">
      <c r="A85" s="4" t="s">
        <v>184</v>
      </c>
      <c r="B85" s="4" t="s">
        <v>185</v>
      </c>
      <c r="C85" s="4" t="s">
        <v>180</v>
      </c>
      <c r="D85" s="6" t="s">
        <v>181</v>
      </c>
      <c r="E85" s="5">
        <v>39.675</v>
      </c>
      <c r="F85" s="5">
        <v>37.09</v>
      </c>
      <c r="G85" s="5"/>
      <c r="H85" s="5">
        <v>76.765</v>
      </c>
      <c r="I85" s="5">
        <f>H85*0.6</f>
        <v>46.059</v>
      </c>
      <c r="J85" s="5">
        <v>79</v>
      </c>
      <c r="K85" s="5">
        <f>J85*0.4</f>
        <v>31.6</v>
      </c>
      <c r="L85" s="5">
        <f>I85+K85</f>
        <v>77.659</v>
      </c>
      <c r="M85" s="4">
        <v>3</v>
      </c>
      <c r="N85" s="9"/>
      <c r="O85" s="4"/>
    </row>
    <row r="86" spans="1:15">
      <c r="A86" s="4"/>
      <c r="B86" s="4"/>
      <c r="C86" s="4"/>
      <c r="D86" s="6"/>
      <c r="E86" s="5"/>
      <c r="F86" s="5"/>
      <c r="G86" s="5"/>
      <c r="H86" s="5"/>
      <c r="I86" s="5"/>
      <c r="J86" s="5"/>
      <c r="K86" s="5"/>
      <c r="L86" s="5"/>
      <c r="M86" s="4"/>
      <c r="N86" s="9"/>
      <c r="O86" s="4"/>
    </row>
    <row r="87" spans="1:15">
      <c r="A87" s="4" t="s">
        <v>186</v>
      </c>
      <c r="B87" s="4" t="s">
        <v>187</v>
      </c>
      <c r="C87" s="4" t="s">
        <v>188</v>
      </c>
      <c r="D87" s="6" t="s">
        <v>189</v>
      </c>
      <c r="E87" s="5">
        <v>42.4</v>
      </c>
      <c r="F87" s="5">
        <v>36.81</v>
      </c>
      <c r="G87" s="5">
        <v>4</v>
      </c>
      <c r="H87" s="5">
        <v>83.21</v>
      </c>
      <c r="I87" s="5">
        <f>H87*0.6</f>
        <v>49.926</v>
      </c>
      <c r="J87" s="5">
        <v>84.4</v>
      </c>
      <c r="K87" s="5">
        <f>J87*0.4</f>
        <v>33.76</v>
      </c>
      <c r="L87" s="5">
        <f>I87+K87</f>
        <v>83.686</v>
      </c>
      <c r="M87" s="4">
        <v>1</v>
      </c>
      <c r="N87" s="9" t="s">
        <v>20</v>
      </c>
      <c r="O87" s="4"/>
    </row>
    <row r="88" spans="1:15">
      <c r="A88" s="4" t="s">
        <v>190</v>
      </c>
      <c r="B88" s="4" t="s">
        <v>191</v>
      </c>
      <c r="C88" s="4" t="s">
        <v>188</v>
      </c>
      <c r="D88" s="4" t="s">
        <v>189</v>
      </c>
      <c r="E88" s="5">
        <v>41.385</v>
      </c>
      <c r="F88" s="5">
        <v>41.02</v>
      </c>
      <c r="G88" s="5"/>
      <c r="H88" s="5">
        <v>82.405</v>
      </c>
      <c r="I88" s="5">
        <f>H88*0.6</f>
        <v>49.443</v>
      </c>
      <c r="J88" s="5">
        <v>82</v>
      </c>
      <c r="K88" s="5">
        <f>J88*0.4</f>
        <v>32.8</v>
      </c>
      <c r="L88" s="5">
        <f>I88+K88</f>
        <v>82.243</v>
      </c>
      <c r="M88" s="4">
        <v>2</v>
      </c>
      <c r="N88" s="9"/>
      <c r="O88" s="4"/>
    </row>
    <row r="89" spans="1:15">
      <c r="A89" s="4" t="s">
        <v>192</v>
      </c>
      <c r="B89" s="4" t="s">
        <v>193</v>
      </c>
      <c r="C89" s="4" t="s">
        <v>188</v>
      </c>
      <c r="D89" s="4" t="s">
        <v>189</v>
      </c>
      <c r="E89" s="5">
        <v>44.49</v>
      </c>
      <c r="F89" s="5">
        <v>40.33</v>
      </c>
      <c r="G89" s="5"/>
      <c r="H89" s="5">
        <v>84.82</v>
      </c>
      <c r="I89" s="5">
        <f>H89*0.6</f>
        <v>50.892</v>
      </c>
      <c r="J89" s="5">
        <v>0</v>
      </c>
      <c r="K89" s="5">
        <f>J89*0.4</f>
        <v>0</v>
      </c>
      <c r="L89" s="5">
        <f>I89+K89</f>
        <v>50.892</v>
      </c>
      <c r="M89" s="4">
        <v>3</v>
      </c>
      <c r="N89" s="9"/>
      <c r="O89" s="4" t="s">
        <v>194</v>
      </c>
    </row>
    <row r="90" spans="1:15">
      <c r="A90" s="4"/>
      <c r="B90" s="4"/>
      <c r="C90" s="4"/>
      <c r="D90" s="4"/>
      <c r="E90" s="5"/>
      <c r="F90" s="5"/>
      <c r="G90" s="5"/>
      <c r="H90" s="5"/>
      <c r="I90" s="5"/>
      <c r="J90" s="5"/>
      <c r="K90" s="5"/>
      <c r="L90" s="5"/>
      <c r="M90" s="4"/>
      <c r="N90" s="9"/>
      <c r="O90" s="4"/>
    </row>
    <row r="91" spans="1:15">
      <c r="A91" s="4" t="s">
        <v>195</v>
      </c>
      <c r="B91" s="4" t="s">
        <v>196</v>
      </c>
      <c r="C91" s="4" t="s">
        <v>197</v>
      </c>
      <c r="D91" s="4" t="s">
        <v>198</v>
      </c>
      <c r="E91" s="5">
        <v>43.14</v>
      </c>
      <c r="F91" s="5">
        <v>39.52</v>
      </c>
      <c r="G91" s="5"/>
      <c r="H91" s="5">
        <v>82.66</v>
      </c>
      <c r="I91" s="5">
        <f t="shared" ref="I91:I96" si="42">H91*0.6</f>
        <v>49.596</v>
      </c>
      <c r="J91" s="5">
        <v>83.4</v>
      </c>
      <c r="K91" s="5">
        <f t="shared" ref="K91:K96" si="43">J91*0.4</f>
        <v>33.36</v>
      </c>
      <c r="L91" s="5">
        <f t="shared" ref="L91:L96" si="44">I91+K91</f>
        <v>82.956</v>
      </c>
      <c r="M91" s="4">
        <v>1</v>
      </c>
      <c r="N91" s="9" t="s">
        <v>20</v>
      </c>
      <c r="O91" s="4"/>
    </row>
    <row r="92" spans="1:15">
      <c r="A92" s="4" t="s">
        <v>199</v>
      </c>
      <c r="B92" s="4" t="s">
        <v>200</v>
      </c>
      <c r="C92" s="4" t="s">
        <v>197</v>
      </c>
      <c r="D92" s="4" t="s">
        <v>198</v>
      </c>
      <c r="E92" s="5">
        <v>42.79</v>
      </c>
      <c r="F92" s="5">
        <v>36.19</v>
      </c>
      <c r="G92" s="5"/>
      <c r="H92" s="5">
        <v>78.98</v>
      </c>
      <c r="I92" s="5">
        <f t="shared" si="42"/>
        <v>47.388</v>
      </c>
      <c r="J92" s="5">
        <v>80.6</v>
      </c>
      <c r="K92" s="5">
        <f t="shared" si="43"/>
        <v>32.24</v>
      </c>
      <c r="L92" s="5">
        <f t="shared" si="44"/>
        <v>79.628</v>
      </c>
      <c r="M92" s="4">
        <v>2</v>
      </c>
      <c r="N92" s="9"/>
      <c r="O92" s="4"/>
    </row>
    <row r="93" spans="1:15">
      <c r="A93" s="4"/>
      <c r="B93" s="4"/>
      <c r="C93" s="4"/>
      <c r="D93" s="4"/>
      <c r="E93" s="5"/>
      <c r="F93" s="5"/>
      <c r="G93" s="5"/>
      <c r="H93" s="5"/>
      <c r="I93" s="5"/>
      <c r="J93" s="5"/>
      <c r="K93" s="5"/>
      <c r="L93" s="5"/>
      <c r="M93" s="4"/>
      <c r="N93" s="9"/>
      <c r="O93" s="4"/>
    </row>
    <row r="94" spans="1:15">
      <c r="A94" s="4" t="s">
        <v>201</v>
      </c>
      <c r="B94" s="4" t="s">
        <v>202</v>
      </c>
      <c r="C94" s="4" t="s">
        <v>203</v>
      </c>
      <c r="D94" s="4" t="s">
        <v>198</v>
      </c>
      <c r="E94" s="5">
        <v>44.5</v>
      </c>
      <c r="F94" s="5">
        <v>38.55</v>
      </c>
      <c r="G94" s="5"/>
      <c r="H94" s="5">
        <v>83.05</v>
      </c>
      <c r="I94" s="5">
        <f t="shared" si="42"/>
        <v>49.83</v>
      </c>
      <c r="J94" s="5">
        <v>83.6</v>
      </c>
      <c r="K94" s="5">
        <f t="shared" si="43"/>
        <v>33.44</v>
      </c>
      <c r="L94" s="5">
        <f t="shared" si="44"/>
        <v>83.27</v>
      </c>
      <c r="M94" s="4">
        <v>1</v>
      </c>
      <c r="N94" s="9" t="s">
        <v>20</v>
      </c>
      <c r="O94" s="4"/>
    </row>
    <row r="95" spans="1:15">
      <c r="A95" s="4" t="s">
        <v>204</v>
      </c>
      <c r="B95" s="4" t="s">
        <v>205</v>
      </c>
      <c r="C95" s="4" t="s">
        <v>203</v>
      </c>
      <c r="D95" s="6" t="s">
        <v>198</v>
      </c>
      <c r="E95" s="5">
        <v>41.86</v>
      </c>
      <c r="F95" s="5">
        <v>36.44</v>
      </c>
      <c r="G95" s="5"/>
      <c r="H95" s="5">
        <v>78.3</v>
      </c>
      <c r="I95" s="5">
        <f>H95*0.6</f>
        <v>46.98</v>
      </c>
      <c r="J95" s="5">
        <v>82.6</v>
      </c>
      <c r="K95" s="5">
        <f>J95*0.4</f>
        <v>33.04</v>
      </c>
      <c r="L95" s="5">
        <f>I95+K95</f>
        <v>80.02</v>
      </c>
      <c r="M95" s="4">
        <v>2</v>
      </c>
      <c r="N95" s="9"/>
      <c r="O95" s="4" t="s">
        <v>53</v>
      </c>
    </row>
    <row r="96" spans="1:15">
      <c r="A96" s="4" t="s">
        <v>206</v>
      </c>
      <c r="B96" s="4" t="s">
        <v>207</v>
      </c>
      <c r="C96" s="4" t="s">
        <v>203</v>
      </c>
      <c r="D96" s="6" t="s">
        <v>198</v>
      </c>
      <c r="E96" s="5">
        <v>38.935</v>
      </c>
      <c r="F96" s="5">
        <v>37.44</v>
      </c>
      <c r="G96" s="5">
        <v>4</v>
      </c>
      <c r="H96" s="5">
        <v>80.375</v>
      </c>
      <c r="I96" s="5">
        <f>H96*0.6</f>
        <v>48.225</v>
      </c>
      <c r="J96" s="5">
        <v>79.4</v>
      </c>
      <c r="K96" s="5">
        <f>J96*0.4</f>
        <v>31.76</v>
      </c>
      <c r="L96" s="5">
        <f>I96+K96</f>
        <v>79.985</v>
      </c>
      <c r="M96" s="4">
        <v>3</v>
      </c>
      <c r="N96" s="9"/>
      <c r="O96" s="4"/>
    </row>
    <row r="97" spans="1:15">
      <c r="A97" s="4"/>
      <c r="B97" s="4"/>
      <c r="C97" s="4"/>
      <c r="D97" s="6"/>
      <c r="E97" s="5"/>
      <c r="F97" s="5"/>
      <c r="G97" s="5"/>
      <c r="H97" s="5"/>
      <c r="I97" s="5"/>
      <c r="J97" s="5"/>
      <c r="K97" s="5"/>
      <c r="L97" s="5"/>
      <c r="M97" s="4"/>
      <c r="N97" s="9"/>
      <c r="O97" s="4"/>
    </row>
    <row r="98" spans="1:15">
      <c r="A98" s="4" t="s">
        <v>208</v>
      </c>
      <c r="B98" s="4" t="s">
        <v>209</v>
      </c>
      <c r="C98" s="4" t="s">
        <v>210</v>
      </c>
      <c r="D98" s="6" t="s">
        <v>211</v>
      </c>
      <c r="E98" s="5">
        <v>40.86</v>
      </c>
      <c r="F98" s="5">
        <v>36.21</v>
      </c>
      <c r="G98" s="5"/>
      <c r="H98" s="5">
        <v>77.07</v>
      </c>
      <c r="I98" s="5">
        <f t="shared" ref="I98:I100" si="45">H98*0.6</f>
        <v>46.242</v>
      </c>
      <c r="J98" s="5">
        <v>87.6</v>
      </c>
      <c r="K98" s="5">
        <f t="shared" ref="K98:K100" si="46">J98*0.4</f>
        <v>35.04</v>
      </c>
      <c r="L98" s="5">
        <f t="shared" ref="L98:L100" si="47">I98+K98</f>
        <v>81.282</v>
      </c>
      <c r="M98" s="4">
        <v>1</v>
      </c>
      <c r="N98" s="9" t="s">
        <v>20</v>
      </c>
      <c r="O98" s="4"/>
    </row>
    <row r="99" spans="1:15">
      <c r="A99" s="4" t="s">
        <v>212</v>
      </c>
      <c r="B99" s="4" t="s">
        <v>213</v>
      </c>
      <c r="C99" s="4" t="s">
        <v>210</v>
      </c>
      <c r="D99" s="6" t="s">
        <v>211</v>
      </c>
      <c r="E99" s="5">
        <v>37.625</v>
      </c>
      <c r="F99" s="5">
        <v>36.86</v>
      </c>
      <c r="G99" s="5"/>
      <c r="H99" s="5">
        <v>74.485</v>
      </c>
      <c r="I99" s="5">
        <f t="shared" si="45"/>
        <v>44.691</v>
      </c>
      <c r="J99" s="5">
        <v>80.8</v>
      </c>
      <c r="K99" s="5">
        <f t="shared" si="46"/>
        <v>32.32</v>
      </c>
      <c r="L99" s="5">
        <f t="shared" si="47"/>
        <v>77.011</v>
      </c>
      <c r="M99" s="4">
        <v>2</v>
      </c>
      <c r="N99" s="9"/>
      <c r="O99" s="4"/>
    </row>
    <row r="100" spans="1:15">
      <c r="A100" s="4" t="s">
        <v>214</v>
      </c>
      <c r="B100" s="4" t="s">
        <v>215</v>
      </c>
      <c r="C100" s="4" t="s">
        <v>210</v>
      </c>
      <c r="D100" s="6" t="s">
        <v>211</v>
      </c>
      <c r="E100" s="5">
        <v>35.845</v>
      </c>
      <c r="F100" s="5">
        <v>38.55</v>
      </c>
      <c r="G100" s="5"/>
      <c r="H100" s="5">
        <v>74.395</v>
      </c>
      <c r="I100" s="5">
        <f t="shared" si="45"/>
        <v>44.637</v>
      </c>
      <c r="J100" s="5">
        <v>79</v>
      </c>
      <c r="K100" s="5">
        <f t="shared" si="46"/>
        <v>31.6</v>
      </c>
      <c r="L100" s="5">
        <f t="shared" si="47"/>
        <v>76.237</v>
      </c>
      <c r="M100" s="4">
        <v>3</v>
      </c>
      <c r="N100" s="9"/>
      <c r="O100" s="4" t="s">
        <v>53</v>
      </c>
    </row>
    <row r="101" spans="1:15">
      <c r="A101" s="4"/>
      <c r="B101" s="4"/>
      <c r="C101" s="4"/>
      <c r="D101" s="4"/>
      <c r="E101" s="5"/>
      <c r="F101" s="5"/>
      <c r="G101" s="5"/>
      <c r="H101" s="5"/>
      <c r="I101" s="5"/>
      <c r="J101" s="5"/>
      <c r="K101" s="5"/>
      <c r="L101" s="5"/>
      <c r="M101" s="4"/>
      <c r="N101" s="9"/>
      <c r="O101" s="4"/>
    </row>
    <row r="102" spans="1:15">
      <c r="A102" s="4" t="s">
        <v>216</v>
      </c>
      <c r="B102" s="4" t="s">
        <v>217</v>
      </c>
      <c r="C102" s="4" t="s">
        <v>218</v>
      </c>
      <c r="D102" s="6" t="s">
        <v>211</v>
      </c>
      <c r="E102" s="5">
        <v>43.3</v>
      </c>
      <c r="F102" s="5">
        <v>40.72</v>
      </c>
      <c r="G102" s="5"/>
      <c r="H102" s="5">
        <v>84.02</v>
      </c>
      <c r="I102" s="5">
        <f t="shared" ref="I102:I104" si="48">H102*0.6</f>
        <v>50.412</v>
      </c>
      <c r="J102" s="5">
        <v>83.6</v>
      </c>
      <c r="K102" s="5">
        <f t="shared" ref="K102:K104" si="49">J102*0.4</f>
        <v>33.44</v>
      </c>
      <c r="L102" s="5">
        <f t="shared" ref="L102:L104" si="50">I102+K102</f>
        <v>83.852</v>
      </c>
      <c r="M102" s="4">
        <v>1</v>
      </c>
      <c r="N102" s="9" t="s">
        <v>20</v>
      </c>
      <c r="O102" s="4"/>
    </row>
    <row r="103" spans="1:15">
      <c r="A103" s="4" t="s">
        <v>219</v>
      </c>
      <c r="B103" s="4" t="s">
        <v>220</v>
      </c>
      <c r="C103" s="4" t="s">
        <v>218</v>
      </c>
      <c r="D103" s="6" t="s">
        <v>211</v>
      </c>
      <c r="E103" s="5">
        <v>43.965</v>
      </c>
      <c r="F103" s="5">
        <v>33.69</v>
      </c>
      <c r="G103" s="5"/>
      <c r="H103" s="5">
        <v>77.655</v>
      </c>
      <c r="I103" s="5">
        <f t="shared" si="48"/>
        <v>46.593</v>
      </c>
      <c r="J103" s="5">
        <v>86.6</v>
      </c>
      <c r="K103" s="5">
        <f t="shared" si="49"/>
        <v>34.64</v>
      </c>
      <c r="L103" s="5">
        <f t="shared" si="50"/>
        <v>81.233</v>
      </c>
      <c r="M103" s="4">
        <v>2</v>
      </c>
      <c r="N103" s="9"/>
      <c r="O103" s="4"/>
    </row>
    <row r="104" spans="1:15">
      <c r="A104" s="4" t="s">
        <v>221</v>
      </c>
      <c r="B104" s="4" t="s">
        <v>222</v>
      </c>
      <c r="C104" s="4" t="s">
        <v>218</v>
      </c>
      <c r="D104" s="6" t="s">
        <v>211</v>
      </c>
      <c r="E104" s="5">
        <v>40.69</v>
      </c>
      <c r="F104" s="5">
        <v>35.31</v>
      </c>
      <c r="G104" s="5"/>
      <c r="H104" s="5">
        <v>76</v>
      </c>
      <c r="I104" s="5">
        <f t="shared" si="48"/>
        <v>45.6</v>
      </c>
      <c r="J104" s="5">
        <v>78.4</v>
      </c>
      <c r="K104" s="5">
        <f t="shared" si="49"/>
        <v>31.36</v>
      </c>
      <c r="L104" s="5">
        <f t="shared" si="50"/>
        <v>76.96</v>
      </c>
      <c r="M104" s="4">
        <v>3</v>
      </c>
      <c r="N104" s="10"/>
      <c r="O104" s="4" t="s">
        <v>53</v>
      </c>
    </row>
    <row r="105" spans="1:15">
      <c r="A105" s="4"/>
      <c r="B105" s="4"/>
      <c r="C105" s="4"/>
      <c r="D105" s="4"/>
      <c r="E105" s="5"/>
      <c r="F105" s="5"/>
      <c r="G105" s="5"/>
      <c r="H105" s="5"/>
      <c r="I105" s="5"/>
      <c r="J105" s="5"/>
      <c r="K105" s="5"/>
      <c r="L105" s="5"/>
      <c r="M105" s="4"/>
      <c r="N105" s="9"/>
      <c r="O105" s="4"/>
    </row>
    <row r="106" spans="1:15">
      <c r="A106" s="4" t="s">
        <v>223</v>
      </c>
      <c r="B106" s="4" t="s">
        <v>224</v>
      </c>
      <c r="C106" s="4" t="s">
        <v>225</v>
      </c>
      <c r="D106" s="4" t="s">
        <v>226</v>
      </c>
      <c r="E106" s="5">
        <v>44.905</v>
      </c>
      <c r="F106" s="5">
        <v>41.23</v>
      </c>
      <c r="G106" s="5"/>
      <c r="H106" s="5">
        <v>86.135</v>
      </c>
      <c r="I106" s="5">
        <f t="shared" ref="I106:I108" si="51">H106*0.6</f>
        <v>51.681</v>
      </c>
      <c r="J106" s="5">
        <v>81</v>
      </c>
      <c r="K106" s="5">
        <f t="shared" ref="K106:K108" si="52">J106*0.4</f>
        <v>32.4</v>
      </c>
      <c r="L106" s="5">
        <f t="shared" ref="L106:L108" si="53">I106+K106</f>
        <v>84.081</v>
      </c>
      <c r="M106" s="4">
        <v>1</v>
      </c>
      <c r="N106" s="9" t="s">
        <v>20</v>
      </c>
      <c r="O106" s="4"/>
    </row>
    <row r="107" spans="1:15">
      <c r="A107" s="4" t="s">
        <v>227</v>
      </c>
      <c r="B107" s="4" t="s">
        <v>228</v>
      </c>
      <c r="C107" s="4" t="s">
        <v>225</v>
      </c>
      <c r="D107" s="4" t="s">
        <v>226</v>
      </c>
      <c r="E107" s="5">
        <v>40.91</v>
      </c>
      <c r="F107" s="5">
        <v>40.19</v>
      </c>
      <c r="G107" s="5"/>
      <c r="H107" s="5">
        <v>81.1</v>
      </c>
      <c r="I107" s="5">
        <f>H107*0.6</f>
        <v>48.66</v>
      </c>
      <c r="J107" s="5">
        <v>83.6</v>
      </c>
      <c r="K107" s="5">
        <f>J107*0.4</f>
        <v>33.44</v>
      </c>
      <c r="L107" s="5">
        <f>I107+K107</f>
        <v>82.1</v>
      </c>
      <c r="M107" s="4">
        <v>2</v>
      </c>
      <c r="N107" s="9"/>
      <c r="O107" s="4"/>
    </row>
    <row r="108" spans="1:15">
      <c r="A108" s="4" t="s">
        <v>229</v>
      </c>
      <c r="B108" s="4" t="s">
        <v>230</v>
      </c>
      <c r="C108" s="4" t="s">
        <v>225</v>
      </c>
      <c r="D108" s="4" t="s">
        <v>226</v>
      </c>
      <c r="E108" s="5">
        <v>44.75</v>
      </c>
      <c r="F108" s="5">
        <v>37.09</v>
      </c>
      <c r="G108" s="5"/>
      <c r="H108" s="5">
        <v>81.84</v>
      </c>
      <c r="I108" s="5">
        <f>H108*0.6</f>
        <v>49.104</v>
      </c>
      <c r="J108" s="5">
        <v>81.2</v>
      </c>
      <c r="K108" s="5">
        <f>J108*0.4</f>
        <v>32.48</v>
      </c>
      <c r="L108" s="5">
        <f>I108+K108</f>
        <v>81.584</v>
      </c>
      <c r="M108" s="4">
        <v>3</v>
      </c>
      <c r="N108" s="9"/>
      <c r="O108" s="4"/>
    </row>
    <row r="109" spans="1:15">
      <c r="A109" s="4"/>
      <c r="B109" s="4"/>
      <c r="C109" s="4"/>
      <c r="D109" s="4"/>
      <c r="E109" s="5"/>
      <c r="F109" s="5"/>
      <c r="G109" s="5"/>
      <c r="H109" s="5"/>
      <c r="I109" s="5"/>
      <c r="J109" s="5"/>
      <c r="K109" s="5"/>
      <c r="L109" s="5"/>
      <c r="M109" s="4"/>
      <c r="N109" s="9"/>
      <c r="O109" s="4"/>
    </row>
    <row r="110" spans="1:15">
      <c r="A110" s="4" t="s">
        <v>231</v>
      </c>
      <c r="B110" s="4" t="s">
        <v>232</v>
      </c>
      <c r="C110" s="4" t="s">
        <v>233</v>
      </c>
      <c r="D110" s="4" t="s">
        <v>234</v>
      </c>
      <c r="E110" s="5">
        <v>44.23</v>
      </c>
      <c r="F110" s="5">
        <v>42.74</v>
      </c>
      <c r="G110" s="5">
        <v>2</v>
      </c>
      <c r="H110" s="5">
        <v>88.97</v>
      </c>
      <c r="I110" s="5">
        <f t="shared" ref="I110:I112" si="54">H110*0.6</f>
        <v>53.382</v>
      </c>
      <c r="J110" s="5">
        <v>81.4</v>
      </c>
      <c r="K110" s="5">
        <f t="shared" ref="K110:K112" si="55">J110*0.4</f>
        <v>32.56</v>
      </c>
      <c r="L110" s="5">
        <f t="shared" ref="L110:L112" si="56">I110+K110</f>
        <v>85.942</v>
      </c>
      <c r="M110" s="4">
        <v>1</v>
      </c>
      <c r="N110" s="9" t="s">
        <v>20</v>
      </c>
      <c r="O110" s="4"/>
    </row>
    <row r="111" spans="1:15">
      <c r="A111" s="4" t="s">
        <v>235</v>
      </c>
      <c r="B111" s="4" t="s">
        <v>236</v>
      </c>
      <c r="C111" s="4" t="s">
        <v>233</v>
      </c>
      <c r="D111" s="4" t="s">
        <v>234</v>
      </c>
      <c r="E111" s="5">
        <v>41.2</v>
      </c>
      <c r="F111" s="5">
        <v>39.17</v>
      </c>
      <c r="G111" s="5">
        <v>4</v>
      </c>
      <c r="H111" s="5">
        <v>84.37</v>
      </c>
      <c r="I111" s="5">
        <f>H111*0.6</f>
        <v>50.622</v>
      </c>
      <c r="J111" s="5">
        <v>81</v>
      </c>
      <c r="K111" s="5">
        <f>J111*0.4</f>
        <v>32.4</v>
      </c>
      <c r="L111" s="5">
        <f>I111+K111</f>
        <v>83.022</v>
      </c>
      <c r="M111" s="4">
        <v>2</v>
      </c>
      <c r="N111" s="9"/>
      <c r="O111" s="4"/>
    </row>
    <row r="112" spans="1:15">
      <c r="A112" s="4" t="s">
        <v>237</v>
      </c>
      <c r="B112" s="4" t="s">
        <v>238</v>
      </c>
      <c r="C112" s="4" t="s">
        <v>233</v>
      </c>
      <c r="D112" s="6" t="s">
        <v>234</v>
      </c>
      <c r="E112" s="5">
        <v>42.99</v>
      </c>
      <c r="F112" s="5">
        <v>37.14</v>
      </c>
      <c r="G112" s="5">
        <v>6</v>
      </c>
      <c r="H112" s="5">
        <v>86.13</v>
      </c>
      <c r="I112" s="5">
        <f>H112*0.6</f>
        <v>51.678</v>
      </c>
      <c r="J112" s="5">
        <v>77.8</v>
      </c>
      <c r="K112" s="5">
        <f>J112*0.4</f>
        <v>31.12</v>
      </c>
      <c r="L112" s="5">
        <f>I112+K112</f>
        <v>82.798</v>
      </c>
      <c r="M112" s="4">
        <v>3</v>
      </c>
      <c r="N112" s="9"/>
      <c r="O112" s="4"/>
    </row>
    <row r="113" spans="1:15">
      <c r="A113" s="4"/>
      <c r="B113" s="4"/>
      <c r="C113" s="4"/>
      <c r="D113" s="6"/>
      <c r="E113" s="5"/>
      <c r="F113" s="5"/>
      <c r="G113" s="5"/>
      <c r="H113" s="5"/>
      <c r="I113" s="5"/>
      <c r="J113" s="5"/>
      <c r="K113" s="5"/>
      <c r="L113" s="5"/>
      <c r="M113" s="4"/>
      <c r="N113" s="9"/>
      <c r="O113" s="4"/>
    </row>
    <row r="114" spans="1:15">
      <c r="A114" s="4" t="s">
        <v>239</v>
      </c>
      <c r="B114" s="4" t="s">
        <v>240</v>
      </c>
      <c r="C114" s="4" t="s">
        <v>241</v>
      </c>
      <c r="D114" s="6" t="s">
        <v>242</v>
      </c>
      <c r="E114" s="5">
        <v>37.36</v>
      </c>
      <c r="F114" s="5">
        <v>37.58</v>
      </c>
      <c r="G114" s="5">
        <v>4</v>
      </c>
      <c r="H114" s="5">
        <v>78.94</v>
      </c>
      <c r="I114" s="5">
        <f>H114*0.6</f>
        <v>47.364</v>
      </c>
      <c r="J114" s="5">
        <v>84.8</v>
      </c>
      <c r="K114" s="5">
        <f>J114*0.4</f>
        <v>33.92</v>
      </c>
      <c r="L114" s="5">
        <f>I114+K114</f>
        <v>81.284</v>
      </c>
      <c r="M114" s="4">
        <v>1</v>
      </c>
      <c r="N114" s="9" t="s">
        <v>20</v>
      </c>
      <c r="O114" s="4"/>
    </row>
    <row r="115" spans="1:15">
      <c r="A115" s="4" t="s">
        <v>243</v>
      </c>
      <c r="B115" s="4" t="s">
        <v>244</v>
      </c>
      <c r="C115" s="4" t="s">
        <v>241</v>
      </c>
      <c r="D115" s="6" t="s">
        <v>242</v>
      </c>
      <c r="E115" s="5">
        <v>39.065</v>
      </c>
      <c r="F115" s="5">
        <v>39.24</v>
      </c>
      <c r="G115" s="5">
        <v>2</v>
      </c>
      <c r="H115" s="5">
        <v>80.305</v>
      </c>
      <c r="I115" s="5">
        <f t="shared" ref="I114:I116" si="57">H115*0.6</f>
        <v>48.183</v>
      </c>
      <c r="J115" s="5">
        <v>80.8</v>
      </c>
      <c r="K115" s="5">
        <f t="shared" ref="K114:K116" si="58">J115*0.4</f>
        <v>32.32</v>
      </c>
      <c r="L115" s="5">
        <f t="shared" ref="L114:L116" si="59">I115+K115</f>
        <v>80.503</v>
      </c>
      <c r="M115" s="4">
        <v>2</v>
      </c>
      <c r="N115" s="9"/>
      <c r="O115" s="4"/>
    </row>
    <row r="116" spans="1:15">
      <c r="A116" s="4" t="s">
        <v>245</v>
      </c>
      <c r="B116" s="4" t="s">
        <v>246</v>
      </c>
      <c r="C116" s="4" t="s">
        <v>241</v>
      </c>
      <c r="D116" s="6" t="s">
        <v>242</v>
      </c>
      <c r="E116" s="5">
        <v>34.89</v>
      </c>
      <c r="F116" s="5">
        <v>41.58</v>
      </c>
      <c r="G116" s="5">
        <v>4</v>
      </c>
      <c r="H116" s="5">
        <v>80.47</v>
      </c>
      <c r="I116" s="5">
        <f>H116*0.6</f>
        <v>48.282</v>
      </c>
      <c r="J116" s="5">
        <v>79</v>
      </c>
      <c r="K116" s="5">
        <f>J116*0.4</f>
        <v>31.6</v>
      </c>
      <c r="L116" s="5">
        <f>I116+K116</f>
        <v>79.882</v>
      </c>
      <c r="M116" s="4">
        <v>3</v>
      </c>
      <c r="N116" s="9"/>
      <c r="O116" s="4"/>
    </row>
    <row r="117" spans="1:15">
      <c r="A117" s="4"/>
      <c r="B117" s="4"/>
      <c r="C117" s="4"/>
      <c r="D117" s="6"/>
      <c r="E117" s="5"/>
      <c r="F117" s="5"/>
      <c r="G117" s="5"/>
      <c r="H117" s="5"/>
      <c r="I117" s="5"/>
      <c r="J117" s="5"/>
      <c r="K117" s="5"/>
      <c r="L117" s="5"/>
      <c r="M117" s="4"/>
      <c r="N117" s="9"/>
      <c r="O117" s="4"/>
    </row>
    <row r="118" spans="1:15">
      <c r="A118" s="4" t="s">
        <v>247</v>
      </c>
      <c r="B118" s="4" t="s">
        <v>248</v>
      </c>
      <c r="C118" s="4" t="s">
        <v>249</v>
      </c>
      <c r="D118" s="4" t="s">
        <v>250</v>
      </c>
      <c r="E118" s="5">
        <v>42.395</v>
      </c>
      <c r="F118" s="5">
        <v>39.19</v>
      </c>
      <c r="G118" s="5">
        <v>4</v>
      </c>
      <c r="H118" s="5">
        <v>85.585</v>
      </c>
      <c r="I118" s="5">
        <f t="shared" ref="I118:I120" si="60">H118*0.6</f>
        <v>51.351</v>
      </c>
      <c r="J118" s="5">
        <v>81</v>
      </c>
      <c r="K118" s="5">
        <f t="shared" ref="K118:K120" si="61">J118*0.4</f>
        <v>32.4</v>
      </c>
      <c r="L118" s="5">
        <f t="shared" ref="L118:L120" si="62">I118+K118</f>
        <v>83.751</v>
      </c>
      <c r="M118" s="4">
        <v>1</v>
      </c>
      <c r="N118" s="9" t="s">
        <v>20</v>
      </c>
      <c r="O118" s="4"/>
    </row>
    <row r="119" spans="1:15">
      <c r="A119" s="4" t="s">
        <v>251</v>
      </c>
      <c r="B119" s="4" t="s">
        <v>252</v>
      </c>
      <c r="C119" s="4" t="s">
        <v>249</v>
      </c>
      <c r="D119" s="6" t="s">
        <v>250</v>
      </c>
      <c r="E119" s="5">
        <v>42.695</v>
      </c>
      <c r="F119" s="5">
        <v>37.3</v>
      </c>
      <c r="G119" s="5">
        <v>2</v>
      </c>
      <c r="H119" s="5">
        <v>81.995</v>
      </c>
      <c r="I119" s="5">
        <f t="shared" si="60"/>
        <v>49.197</v>
      </c>
      <c r="J119" s="5">
        <v>79.6</v>
      </c>
      <c r="K119" s="5">
        <f t="shared" si="61"/>
        <v>31.84</v>
      </c>
      <c r="L119" s="5">
        <f t="shared" si="62"/>
        <v>81.037</v>
      </c>
      <c r="M119" s="4">
        <v>2</v>
      </c>
      <c r="N119" s="9"/>
      <c r="O119" s="4"/>
    </row>
    <row r="120" spans="1:15">
      <c r="A120" s="4" t="s">
        <v>253</v>
      </c>
      <c r="B120" s="4" t="s">
        <v>254</v>
      </c>
      <c r="C120" s="4" t="s">
        <v>249</v>
      </c>
      <c r="D120" s="6" t="s">
        <v>250</v>
      </c>
      <c r="E120" s="5">
        <v>39.495</v>
      </c>
      <c r="F120" s="5">
        <v>42.32</v>
      </c>
      <c r="G120" s="5"/>
      <c r="H120" s="5">
        <v>81.815</v>
      </c>
      <c r="I120" s="5">
        <f t="shared" si="60"/>
        <v>49.089</v>
      </c>
      <c r="J120" s="5">
        <v>79.8</v>
      </c>
      <c r="K120" s="5">
        <f t="shared" si="61"/>
        <v>31.92</v>
      </c>
      <c r="L120" s="5">
        <f t="shared" si="62"/>
        <v>81.009</v>
      </c>
      <c r="M120" s="4">
        <v>3</v>
      </c>
      <c r="N120" s="9"/>
      <c r="O120" s="4"/>
    </row>
    <row r="121" spans="1:15">
      <c r="A121" s="4"/>
      <c r="B121" s="4"/>
      <c r="C121" s="4"/>
      <c r="D121" s="6"/>
      <c r="E121" s="5"/>
      <c r="F121" s="5"/>
      <c r="G121" s="5"/>
      <c r="H121" s="5"/>
      <c r="I121" s="5"/>
      <c r="J121" s="5"/>
      <c r="K121" s="5"/>
      <c r="L121" s="5"/>
      <c r="M121" s="4"/>
      <c r="N121" s="10"/>
      <c r="O121" s="4"/>
    </row>
    <row r="122" spans="1:15">
      <c r="A122" s="4" t="s">
        <v>255</v>
      </c>
      <c r="B122" s="4" t="s">
        <v>256</v>
      </c>
      <c r="C122" s="4" t="s">
        <v>257</v>
      </c>
      <c r="D122" s="4" t="s">
        <v>258</v>
      </c>
      <c r="E122" s="5">
        <v>41.02</v>
      </c>
      <c r="F122" s="5">
        <v>37.9</v>
      </c>
      <c r="G122" s="5"/>
      <c r="H122" s="5">
        <v>78.92</v>
      </c>
      <c r="I122" s="5">
        <f t="shared" ref="I122:I124" si="63">H122*0.6</f>
        <v>47.352</v>
      </c>
      <c r="J122" s="5">
        <v>83.2</v>
      </c>
      <c r="K122" s="5">
        <f t="shared" ref="K122:K124" si="64">J122*0.4</f>
        <v>33.28</v>
      </c>
      <c r="L122" s="5">
        <f t="shared" ref="L122:L124" si="65">I122+K122</f>
        <v>80.632</v>
      </c>
      <c r="M122" s="4">
        <v>1</v>
      </c>
      <c r="N122" s="9" t="s">
        <v>20</v>
      </c>
      <c r="O122" s="4"/>
    </row>
    <row r="123" spans="1:15">
      <c r="A123" s="4" t="s">
        <v>259</v>
      </c>
      <c r="B123" s="4" t="s">
        <v>260</v>
      </c>
      <c r="C123" s="4" t="s">
        <v>257</v>
      </c>
      <c r="D123" s="4" t="s">
        <v>258</v>
      </c>
      <c r="E123" s="5">
        <v>38.66</v>
      </c>
      <c r="F123" s="5">
        <v>36.4</v>
      </c>
      <c r="G123" s="5"/>
      <c r="H123" s="5">
        <v>75.06</v>
      </c>
      <c r="I123" s="5">
        <f>H123*0.6</f>
        <v>45.036</v>
      </c>
      <c r="J123" s="5">
        <v>80.8</v>
      </c>
      <c r="K123" s="5">
        <f>J123*0.4</f>
        <v>32.32</v>
      </c>
      <c r="L123" s="5">
        <f>I123+K123</f>
        <v>77.356</v>
      </c>
      <c r="M123" s="4">
        <v>2</v>
      </c>
      <c r="N123" s="9"/>
      <c r="O123" s="4" t="s">
        <v>53</v>
      </c>
    </row>
    <row r="124" spans="1:15">
      <c r="A124" s="4" t="s">
        <v>261</v>
      </c>
      <c r="B124" s="4" t="s">
        <v>262</v>
      </c>
      <c r="C124" s="4" t="s">
        <v>257</v>
      </c>
      <c r="D124" s="4" t="s">
        <v>258</v>
      </c>
      <c r="E124" s="5">
        <v>41.05</v>
      </c>
      <c r="F124" s="5">
        <v>35.24</v>
      </c>
      <c r="G124" s="5"/>
      <c r="H124" s="5">
        <v>76.29</v>
      </c>
      <c r="I124" s="5">
        <f>H124*0.6</f>
        <v>45.774</v>
      </c>
      <c r="J124" s="5">
        <v>78.6</v>
      </c>
      <c r="K124" s="5">
        <f>J124*0.4</f>
        <v>31.44</v>
      </c>
      <c r="L124" s="5">
        <f>I124+K124</f>
        <v>77.214</v>
      </c>
      <c r="M124" s="4">
        <v>3</v>
      </c>
      <c r="N124" s="9"/>
      <c r="O124" s="4"/>
    </row>
  </sheetData>
  <sortState ref="A122:O124">
    <sortCondition ref="M122:M124"/>
  </sortState>
  <mergeCells count="1">
    <mergeCell ref="A1:M1"/>
  </mergeCells>
  <pageMargins left="0.75" right="0.75" top="1" bottom="1"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高代表</cp:lastModifiedBy>
  <dcterms:created xsi:type="dcterms:W3CDTF">2020-08-10T02:11:07Z</dcterms:created>
  <dcterms:modified xsi:type="dcterms:W3CDTF">2020-08-10T02:21:41Z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