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2021年四川省从优秀村（社区）干部、优秀工人农民、服务基层项" sheetId="1" r:id="rId1"/>
    <sheet name="导出计数_组别" sheetId="2" r:id="rId2"/>
  </sheets>
  <definedNames/>
  <calcPr fullCalcOnLoad="1"/>
</workbook>
</file>

<file path=xl/sharedStrings.xml><?xml version="1.0" encoding="utf-8"?>
<sst xmlns="http://schemas.openxmlformats.org/spreadsheetml/2006/main" count="1237" uniqueCount="566">
  <si>
    <t>达州市2021年从优秀村（社区）干部、优秀工人农民、服务基层项目人员、事业
编制人员、退役士兵中考试录用公务员（参公人员）面试成绩、总成绩及排名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</si>
  <si>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</si>
  <si>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</si>
  <si>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</si>
  <si>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</si>
  <si>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</si>
  <si>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</si>
  <si>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</si>
  <si>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</si>
  <si>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</si>
  <si>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</si>
  <si>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</si>
  <si>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</si>
  <si>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</si>
  <si>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</si>
  <si>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</si>
  <si>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</si>
  <si>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</si>
  <si>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</si>
  <si>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排名</t>
  </si>
  <si>
    <t>马运玲</t>
  </si>
  <si>
    <t>5130221986****7589</t>
  </si>
  <si>
    <t>女</t>
  </si>
  <si>
    <t>汉族</t>
  </si>
  <si>
    <t>全市统筹</t>
  </si>
  <si>
    <t>优秀村（社区）干部</t>
  </si>
  <si>
    <t>4031120702922</t>
  </si>
  <si>
    <t>苟铭徽</t>
  </si>
  <si>
    <t>5133331993****0814</t>
  </si>
  <si>
    <t>男</t>
  </si>
  <si>
    <t>藏族</t>
  </si>
  <si>
    <t>4031120702430</t>
  </si>
  <si>
    <t>陈瑞</t>
  </si>
  <si>
    <t>5130021991****6499</t>
  </si>
  <si>
    <t>4031120702514</t>
  </si>
  <si>
    <t>李俊良</t>
  </si>
  <si>
    <t>5130211989****5574</t>
  </si>
  <si>
    <t>4031120701329</t>
  </si>
  <si>
    <t>王祥</t>
  </si>
  <si>
    <t>5130301987****9017</t>
  </si>
  <si>
    <t>4031120700930</t>
  </si>
  <si>
    <t>罗鑫</t>
  </si>
  <si>
    <t>5130211992****6370</t>
  </si>
  <si>
    <t>4031120702016</t>
  </si>
  <si>
    <t>兰涛</t>
  </si>
  <si>
    <t>5130211986****8577</t>
  </si>
  <si>
    <t>4031120702214</t>
  </si>
  <si>
    <t>朱小涛</t>
  </si>
  <si>
    <t>5130301985****4457</t>
  </si>
  <si>
    <t>4031120701622</t>
  </si>
  <si>
    <t>任清华</t>
  </si>
  <si>
    <t>5130211985****5931</t>
  </si>
  <si>
    <t>4031120702415</t>
  </si>
  <si>
    <t>熊剑峰</t>
  </si>
  <si>
    <t>5130301990****7812</t>
  </si>
  <si>
    <t>4031120700603</t>
  </si>
  <si>
    <t>尹先龙</t>
  </si>
  <si>
    <t>5130291989****2478</t>
  </si>
  <si>
    <t>万源市</t>
  </si>
  <si>
    <t>优秀工人农民</t>
  </si>
  <si>
    <t>4031120701114</t>
  </si>
  <si>
    <t>蔡昌君</t>
  </si>
  <si>
    <t>5130211994****0015</t>
  </si>
  <si>
    <t>4031120700609</t>
  </si>
  <si>
    <t>廖显春</t>
  </si>
  <si>
    <t>5130291984****4935</t>
  </si>
  <si>
    <t>4031120702018</t>
  </si>
  <si>
    <t>陈秋印</t>
  </si>
  <si>
    <t>5130211995****7811</t>
  </si>
  <si>
    <t>通川区</t>
  </si>
  <si>
    <t>服务基层项目（一）</t>
  </si>
  <si>
    <t>4031120702019</t>
  </si>
  <si>
    <t>沈慧琳</t>
  </si>
  <si>
    <t>5002351996****9282</t>
  </si>
  <si>
    <t>4031120702802</t>
  </si>
  <si>
    <t>罗鹏</t>
  </si>
  <si>
    <t>5130221991****3972</t>
  </si>
  <si>
    <t>4031120700203</t>
  </si>
  <si>
    <t>焦鹏帆</t>
  </si>
  <si>
    <t>5130291997****4480</t>
  </si>
  <si>
    <t>4031120702419</t>
  </si>
  <si>
    <t>王雪莲</t>
  </si>
  <si>
    <t>5130221997****6206</t>
  </si>
  <si>
    <t>4031120700829</t>
  </si>
  <si>
    <t>刘秋俊</t>
  </si>
  <si>
    <t>5130301986****0018</t>
  </si>
  <si>
    <t>4031120702026</t>
  </si>
  <si>
    <t>方蒙天</t>
  </si>
  <si>
    <t>3304821997****0310</t>
  </si>
  <si>
    <t>达川区</t>
  </si>
  <si>
    <t>服务基层项目（二）</t>
  </si>
  <si>
    <t>4031120700703</t>
  </si>
  <si>
    <t>刘慧</t>
  </si>
  <si>
    <t>5138241995****2121</t>
  </si>
  <si>
    <t>4031120700928</t>
  </si>
  <si>
    <t>李金桓</t>
  </si>
  <si>
    <t>5130211995****0014</t>
  </si>
  <si>
    <t>4031120701017</t>
  </si>
  <si>
    <t>潘苇</t>
  </si>
  <si>
    <t>5130211994****8284</t>
  </si>
  <si>
    <t>4031120701021</t>
  </si>
  <si>
    <t>田娟</t>
  </si>
  <si>
    <t>5130301992****0827</t>
  </si>
  <si>
    <t>4031120701408</t>
  </si>
  <si>
    <t>符自力</t>
  </si>
  <si>
    <t>5130211997****8452</t>
  </si>
  <si>
    <t>4031120701523</t>
  </si>
  <si>
    <t>陈正华</t>
  </si>
  <si>
    <t>5002421998****0537</t>
  </si>
  <si>
    <t>土家族</t>
  </si>
  <si>
    <t>4031120702801</t>
  </si>
  <si>
    <t>王强</t>
  </si>
  <si>
    <t>5130011992****2419</t>
  </si>
  <si>
    <t>4031120700612</t>
  </si>
  <si>
    <t>唐洪艳</t>
  </si>
  <si>
    <t>5130211996****6563</t>
  </si>
  <si>
    <t>4031120701109</t>
  </si>
  <si>
    <t>肖淑萍</t>
  </si>
  <si>
    <t>5130211995****7227</t>
  </si>
  <si>
    <t>4031120701709</t>
  </si>
  <si>
    <t>潘红</t>
  </si>
  <si>
    <t>5130211995****7903</t>
  </si>
  <si>
    <t>4031120701314</t>
  </si>
  <si>
    <t>徐锂</t>
  </si>
  <si>
    <t>5101311994****0522</t>
  </si>
  <si>
    <t>4031120703116</t>
  </si>
  <si>
    <t>李华</t>
  </si>
  <si>
    <t>5130221994****8019</t>
  </si>
  <si>
    <t>4031120702004</t>
  </si>
  <si>
    <t>蒋金洪</t>
  </si>
  <si>
    <t>5130211994****5074</t>
  </si>
  <si>
    <t>4031120702105</t>
  </si>
  <si>
    <t>蒲秋吉</t>
  </si>
  <si>
    <t>5137211996****2626</t>
  </si>
  <si>
    <t>4031120703206</t>
  </si>
  <si>
    <t>王响亮</t>
  </si>
  <si>
    <t>5130211985****4091</t>
  </si>
  <si>
    <t>4031120701405</t>
  </si>
  <si>
    <t>李双</t>
  </si>
  <si>
    <t>5130021995****4978</t>
  </si>
  <si>
    <t>4031120700211</t>
  </si>
  <si>
    <t>杨昊东</t>
  </si>
  <si>
    <t>5130011997****0218</t>
  </si>
  <si>
    <t>4031120702508</t>
  </si>
  <si>
    <t>胡婷</t>
  </si>
  <si>
    <t>5115231995****5608</t>
  </si>
  <si>
    <t>4031120702918</t>
  </si>
  <si>
    <t>柏京辰</t>
  </si>
  <si>
    <t>5130211996****0028</t>
  </si>
  <si>
    <t>4031120700915</t>
  </si>
  <si>
    <t>张洪博</t>
  </si>
  <si>
    <t>5130301995****3916</t>
  </si>
  <si>
    <t>4031120701706</t>
  </si>
  <si>
    <t>缺考</t>
  </si>
  <si>
    <t>罗林</t>
  </si>
  <si>
    <t>5130021991****4553</t>
  </si>
  <si>
    <t>服务基层项目（三）</t>
  </si>
  <si>
    <t>4031120700104</t>
  </si>
  <si>
    <t>张航</t>
  </si>
  <si>
    <t>5130021992****0015</t>
  </si>
  <si>
    <t>4031120701423</t>
  </si>
  <si>
    <t>张亮</t>
  </si>
  <si>
    <t>5130021990****4559</t>
  </si>
  <si>
    <t>4031120700424</t>
  </si>
  <si>
    <t>王颖</t>
  </si>
  <si>
    <t>5130221990****0187</t>
  </si>
  <si>
    <t>4031120700220</t>
  </si>
  <si>
    <t>胡永鹏</t>
  </si>
  <si>
    <t>5130021994****2954</t>
  </si>
  <si>
    <t>4031120701113</t>
  </si>
  <si>
    <t>冯婷</t>
  </si>
  <si>
    <t>5130221991****4580</t>
  </si>
  <si>
    <t>4031120701207</t>
  </si>
  <si>
    <t>龚中江</t>
  </si>
  <si>
    <t>5130021989****7870</t>
  </si>
  <si>
    <t>4031120701605</t>
  </si>
  <si>
    <t>孙翼</t>
  </si>
  <si>
    <t>5130021989****0014</t>
  </si>
  <si>
    <t>4031120700420</t>
  </si>
  <si>
    <t>杨念雄</t>
  </si>
  <si>
    <t>5130021993****765x</t>
  </si>
  <si>
    <t>4031120701813</t>
  </si>
  <si>
    <t>张易仁</t>
  </si>
  <si>
    <t>5138261994****0011</t>
  </si>
  <si>
    <t>4031120700311</t>
  </si>
  <si>
    <t>张祥</t>
  </si>
  <si>
    <t>5130021993****7650</t>
  </si>
  <si>
    <t>4031120700810</t>
  </si>
  <si>
    <t>周海航</t>
  </si>
  <si>
    <t>5130221992****7698</t>
  </si>
  <si>
    <t>4031120702322</t>
  </si>
  <si>
    <t>刘谋</t>
  </si>
  <si>
    <t>6105021990****1014</t>
  </si>
  <si>
    <t>4031120702719</t>
  </si>
  <si>
    <t>林后东</t>
  </si>
  <si>
    <t>5130291995****4470</t>
  </si>
  <si>
    <t>4031120700109</t>
  </si>
  <si>
    <t>杨刚喆</t>
  </si>
  <si>
    <t>6123241989****0015</t>
  </si>
  <si>
    <t>4031120700919</t>
  </si>
  <si>
    <t>陈娜</t>
  </si>
  <si>
    <t>5130021995****6503</t>
  </si>
  <si>
    <t>4031120703124</t>
  </si>
  <si>
    <t>刘鹏</t>
  </si>
  <si>
    <t>5130021990****1212</t>
  </si>
  <si>
    <t>4031120701702</t>
  </si>
  <si>
    <t>肖雪</t>
  </si>
  <si>
    <t>5130021991****3164</t>
  </si>
  <si>
    <t>4031120701424</t>
  </si>
  <si>
    <t>唐学松</t>
  </si>
  <si>
    <t>5130021989****2216</t>
  </si>
  <si>
    <t>4031120701105</t>
  </si>
  <si>
    <t>王泽玮</t>
  </si>
  <si>
    <t>5130211993****0018</t>
  </si>
  <si>
    <t>4031120703028</t>
  </si>
  <si>
    <t>田从良</t>
  </si>
  <si>
    <t>5130021991****041x</t>
  </si>
  <si>
    <t>4031120700908</t>
  </si>
  <si>
    <t>蒲坤林</t>
  </si>
  <si>
    <t>5130021992****4379</t>
  </si>
  <si>
    <t>4031120702414</t>
  </si>
  <si>
    <t>何杰凌</t>
  </si>
  <si>
    <t>5130021986****0030</t>
  </si>
  <si>
    <t>4031120700402</t>
  </si>
  <si>
    <t>梅召红</t>
  </si>
  <si>
    <t>5002291993****0021</t>
  </si>
  <si>
    <t>4031120702220</t>
  </si>
  <si>
    <t>王罡</t>
  </si>
  <si>
    <t>5130021995****8938</t>
  </si>
  <si>
    <t>4031120702117</t>
  </si>
  <si>
    <t>党芹</t>
  </si>
  <si>
    <t>5134331997****0624</t>
  </si>
  <si>
    <t>4031120700927</t>
  </si>
  <si>
    <t>杨德欢</t>
  </si>
  <si>
    <t>5130021994****0000</t>
  </si>
  <si>
    <t>4031120702319</t>
  </si>
  <si>
    <t>唐伟渊</t>
  </si>
  <si>
    <t>5130211988****8198</t>
  </si>
  <si>
    <t>4031120702622</t>
  </si>
  <si>
    <t>燕川林</t>
  </si>
  <si>
    <t>5130301987****3916</t>
  </si>
  <si>
    <t>4031120700405</t>
  </si>
  <si>
    <t>祁玉宝</t>
  </si>
  <si>
    <t>5130021986****6131</t>
  </si>
  <si>
    <t>4031120701602</t>
  </si>
  <si>
    <t>王生波</t>
  </si>
  <si>
    <t>5130231988****4317</t>
  </si>
  <si>
    <t>4031120702907</t>
  </si>
  <si>
    <t>向阳</t>
  </si>
  <si>
    <t>5130221991****609x</t>
  </si>
  <si>
    <t>4031120702407</t>
  </si>
  <si>
    <t>廖地军</t>
  </si>
  <si>
    <t>5002351987****2732</t>
  </si>
  <si>
    <t>4031120703125</t>
  </si>
  <si>
    <t>郑光义</t>
  </si>
  <si>
    <t>5130011993****083x</t>
  </si>
  <si>
    <t>宣汉县</t>
  </si>
  <si>
    <t>服务基层项目（四）</t>
  </si>
  <si>
    <t>4031120701901</t>
  </si>
  <si>
    <t>黄秋桦</t>
  </si>
  <si>
    <t>5130301995****2017</t>
  </si>
  <si>
    <t>4031120702725</t>
  </si>
  <si>
    <t>谭欢</t>
  </si>
  <si>
    <t>5116211999****3305</t>
  </si>
  <si>
    <t>4031120701127</t>
  </si>
  <si>
    <t>刘国军</t>
  </si>
  <si>
    <t>5130221996****5392</t>
  </si>
  <si>
    <t>4031120701022</t>
  </si>
  <si>
    <t>冯琳</t>
  </si>
  <si>
    <t>5321251991****052x</t>
  </si>
  <si>
    <t>4031120700808</t>
  </si>
  <si>
    <t>邓淇文</t>
  </si>
  <si>
    <t>5130221987****2717</t>
  </si>
  <si>
    <t>4031120701601</t>
  </si>
  <si>
    <t>王辅镜</t>
  </si>
  <si>
    <t>5130221994****1532</t>
  </si>
  <si>
    <t>4031120702704</t>
  </si>
  <si>
    <t>张小平</t>
  </si>
  <si>
    <t>5130221993****6051</t>
  </si>
  <si>
    <t>4031120702129</t>
  </si>
  <si>
    <t>林沁润</t>
  </si>
  <si>
    <t>5130291990****0034</t>
  </si>
  <si>
    <t>4031120700229</t>
  </si>
  <si>
    <t>刘逢源</t>
  </si>
  <si>
    <t>5130301993****1736</t>
  </si>
  <si>
    <t>4031120701025</t>
  </si>
  <si>
    <t>周帮春</t>
  </si>
  <si>
    <t>5130291988****2739</t>
  </si>
  <si>
    <t>4031120702505</t>
  </si>
  <si>
    <t>刘洋</t>
  </si>
  <si>
    <t>5130221994****0736</t>
  </si>
  <si>
    <t>4031120700309</t>
  </si>
  <si>
    <t>崔胜兵</t>
  </si>
  <si>
    <t>5130221995****8033</t>
  </si>
  <si>
    <t>4031120700812</t>
  </si>
  <si>
    <t>唐宏艳</t>
  </si>
  <si>
    <t>5001011990****3142</t>
  </si>
  <si>
    <t>4031120700216</t>
  </si>
  <si>
    <t>杨帆</t>
  </si>
  <si>
    <t>5130221994****7057</t>
  </si>
  <si>
    <t>4031120701816</t>
  </si>
  <si>
    <t>李金锹</t>
  </si>
  <si>
    <t>5130231995****0011</t>
  </si>
  <si>
    <t>4031120702814</t>
  </si>
  <si>
    <t>朱陶</t>
  </si>
  <si>
    <t>5130221995****3970</t>
  </si>
  <si>
    <t>4031120700414</t>
  </si>
  <si>
    <t>聂瑞</t>
  </si>
  <si>
    <t>5130011995****0260</t>
  </si>
  <si>
    <t>4031120700224</t>
  </si>
  <si>
    <t>王志华</t>
  </si>
  <si>
    <t>5130221994****7994</t>
  </si>
  <si>
    <t>4031120702824</t>
  </si>
  <si>
    <t>桂茂耘</t>
  </si>
  <si>
    <t>5130221997****3159</t>
  </si>
  <si>
    <t>4031120701205</t>
  </si>
  <si>
    <t>李立科</t>
  </si>
  <si>
    <t>5130221993****7050</t>
  </si>
  <si>
    <t>4031120700725</t>
  </si>
  <si>
    <t>汤芮</t>
  </si>
  <si>
    <t>5130221996****8216</t>
  </si>
  <si>
    <t>4031120703015</t>
  </si>
  <si>
    <t>罗杨沛</t>
  </si>
  <si>
    <t>5130221990****0171</t>
  </si>
  <si>
    <t>4031120702316</t>
  </si>
  <si>
    <t>何浩</t>
  </si>
  <si>
    <t>5130221985****5919</t>
  </si>
  <si>
    <t>4031120702302</t>
  </si>
  <si>
    <t>王小刚</t>
  </si>
  <si>
    <t>5130221991****3314</t>
  </si>
  <si>
    <t>4031120700327</t>
  </si>
  <si>
    <t>孟智</t>
  </si>
  <si>
    <t>5130221993****331x</t>
  </si>
  <si>
    <t>4031120701303</t>
  </si>
  <si>
    <t>丁友亮</t>
  </si>
  <si>
    <t>5130221995****6513</t>
  </si>
  <si>
    <t>4031120701607</t>
  </si>
  <si>
    <t>陈浪漫</t>
  </si>
  <si>
    <t>5130291992****207x</t>
  </si>
  <si>
    <t>4031120702618</t>
  </si>
  <si>
    <t>尹俊龙</t>
  </si>
  <si>
    <t>5130011988****1436</t>
  </si>
  <si>
    <t>4031120701418</t>
  </si>
  <si>
    <t>代磊</t>
  </si>
  <si>
    <t>5130221990****1139</t>
  </si>
  <si>
    <t>4031120701915</t>
  </si>
  <si>
    <t>李洋</t>
  </si>
  <si>
    <t>5130291995****2376</t>
  </si>
  <si>
    <t>大竹县</t>
  </si>
  <si>
    <t>服务基层项目（五）</t>
  </si>
  <si>
    <t>4031120702330</t>
  </si>
  <si>
    <t>王海</t>
  </si>
  <si>
    <t>4305271996****0055</t>
  </si>
  <si>
    <t>苗族</t>
  </si>
  <si>
    <t>4031120702504</t>
  </si>
  <si>
    <t>罗冲</t>
  </si>
  <si>
    <t>5113221993****8811</t>
  </si>
  <si>
    <t>4031120700813</t>
  </si>
  <si>
    <t>邓聪</t>
  </si>
  <si>
    <t>5130291996****0678</t>
  </si>
  <si>
    <t>4031120701728</t>
  </si>
  <si>
    <t>唐文彪</t>
  </si>
  <si>
    <t>5130291996****0675</t>
  </si>
  <si>
    <t>4031120702403</t>
  </si>
  <si>
    <t>王力</t>
  </si>
  <si>
    <t>5116231995****5736</t>
  </si>
  <si>
    <t>4031120700410</t>
  </si>
  <si>
    <t>范航</t>
  </si>
  <si>
    <t>5130291997****4165</t>
  </si>
  <si>
    <t>4031120702716</t>
  </si>
  <si>
    <t>李寒川</t>
  </si>
  <si>
    <t>5130291989****5113</t>
  </si>
  <si>
    <t>4031120702507</t>
  </si>
  <si>
    <t>孙照明</t>
  </si>
  <si>
    <t>5002281994****0097</t>
  </si>
  <si>
    <t>4031120702120</t>
  </si>
  <si>
    <t>许志勇</t>
  </si>
  <si>
    <t>5130291991****5370</t>
  </si>
  <si>
    <t>4031120700508</t>
  </si>
  <si>
    <t>邱恭富</t>
  </si>
  <si>
    <t>5002341989****4412</t>
  </si>
  <si>
    <t>4031120700213</t>
  </si>
  <si>
    <t>华婷婷</t>
  </si>
  <si>
    <t>5130291997****4482</t>
  </si>
  <si>
    <t>4031120700723</t>
  </si>
  <si>
    <t>王学川</t>
  </si>
  <si>
    <t>5116231995****715x</t>
  </si>
  <si>
    <t>4031120701904</t>
  </si>
  <si>
    <t>李双江</t>
  </si>
  <si>
    <t>5105221994****5910</t>
  </si>
  <si>
    <t>4031120702202</t>
  </si>
  <si>
    <t>唐小梅</t>
  </si>
  <si>
    <t>5130221994****698x</t>
  </si>
  <si>
    <t>4031120700624</t>
  </si>
  <si>
    <t>向雪平</t>
  </si>
  <si>
    <t>5130221995****5408</t>
  </si>
  <si>
    <t>渠县</t>
  </si>
  <si>
    <t>服务基层项目（六）</t>
  </si>
  <si>
    <t>4031120701002</t>
  </si>
  <si>
    <t>朱琳秋</t>
  </si>
  <si>
    <t>5106031996****5969</t>
  </si>
  <si>
    <t>4031120700330</t>
  </si>
  <si>
    <t>蒋珊珊</t>
  </si>
  <si>
    <t>5116211994****7325</t>
  </si>
  <si>
    <t>4031120701426</t>
  </si>
  <si>
    <t>李林骏</t>
  </si>
  <si>
    <t>5130011995****0231</t>
  </si>
  <si>
    <t>4031120702320</t>
  </si>
  <si>
    <t>董海霞</t>
  </si>
  <si>
    <t>5116021995****690x</t>
  </si>
  <si>
    <t>4031120702115</t>
  </si>
  <si>
    <t>何文隽</t>
  </si>
  <si>
    <t>5115261995****0720</t>
  </si>
  <si>
    <t>4031120702219</t>
  </si>
  <si>
    <t>石坪</t>
  </si>
  <si>
    <t>1311211995****0011</t>
  </si>
  <si>
    <t>4031120701624</t>
  </si>
  <si>
    <t>马巧妮</t>
  </si>
  <si>
    <t>5130221995****2583</t>
  </si>
  <si>
    <t>4031120701617</t>
  </si>
  <si>
    <t>甘利</t>
  </si>
  <si>
    <t>5116231995****6349</t>
  </si>
  <si>
    <t>4031120703105</t>
  </si>
  <si>
    <t>胡森威</t>
  </si>
  <si>
    <t>5115231990****3958</t>
  </si>
  <si>
    <t>4031120702422</t>
  </si>
  <si>
    <t>邓伟</t>
  </si>
  <si>
    <t>5130301988****7316</t>
  </si>
  <si>
    <t>4031120700711</t>
  </si>
  <si>
    <t>伍楠</t>
  </si>
  <si>
    <t>5116021994****5793</t>
  </si>
  <si>
    <t>4031120700709</t>
  </si>
  <si>
    <t>庞志同</t>
  </si>
  <si>
    <t>5130221993****6817</t>
  </si>
  <si>
    <t>4031120702022</t>
  </si>
  <si>
    <t>龙洋</t>
  </si>
  <si>
    <t>5115281994****2418</t>
  </si>
  <si>
    <t>4031120702204</t>
  </si>
  <si>
    <t>何治霖</t>
  </si>
  <si>
    <t>5130211988****6834</t>
  </si>
  <si>
    <t>4031120700715</t>
  </si>
  <si>
    <t>何泓志</t>
  </si>
  <si>
    <t>5116021995****7533</t>
  </si>
  <si>
    <t>4031120702226</t>
  </si>
  <si>
    <t>蒋青川</t>
  </si>
  <si>
    <t>5113811988****555x</t>
  </si>
  <si>
    <t>4031120702327</t>
  </si>
  <si>
    <t>秦江鹏</t>
  </si>
  <si>
    <t>5002301994****4375</t>
  </si>
  <si>
    <t>4031120700205</t>
  </si>
  <si>
    <t>杨兴</t>
  </si>
  <si>
    <t>5116221997****1618</t>
  </si>
  <si>
    <t>4031120703103</t>
  </si>
  <si>
    <t>瞿滔</t>
  </si>
  <si>
    <t>5130011994****0094</t>
  </si>
  <si>
    <t>4031120701526</t>
  </si>
  <si>
    <t>徐琦佩</t>
  </si>
  <si>
    <t>5138221995****6730</t>
  </si>
  <si>
    <t>4031120700712</t>
  </si>
  <si>
    <t>戈松</t>
  </si>
  <si>
    <t>5002381995****4856</t>
  </si>
  <si>
    <t>4031120701909</t>
  </si>
  <si>
    <t>王柯霁</t>
  </si>
  <si>
    <t>5002361997****0064</t>
  </si>
  <si>
    <t>4031120702610</t>
  </si>
  <si>
    <t>陈龙</t>
  </si>
  <si>
    <t>5116221987****2510</t>
  </si>
  <si>
    <t>4031120701513</t>
  </si>
  <si>
    <t>张苓</t>
  </si>
  <si>
    <t>3708261993****4025</t>
  </si>
  <si>
    <t>仡佬族</t>
  </si>
  <si>
    <t>4031120700521</t>
  </si>
  <si>
    <t>刘维</t>
  </si>
  <si>
    <t>5116211994****1724</t>
  </si>
  <si>
    <t>4031120702110</t>
  </si>
  <si>
    <t>高佳豪</t>
  </si>
  <si>
    <t>5131261990****2418</t>
  </si>
  <si>
    <t>4031120703003</t>
  </si>
  <si>
    <t>丁浩</t>
  </si>
  <si>
    <t>5120211995****641x</t>
  </si>
  <si>
    <t>4031120701606</t>
  </si>
  <si>
    <t>甘意</t>
  </si>
  <si>
    <t>5116231994****6908</t>
  </si>
  <si>
    <t>4031120701014</t>
  </si>
  <si>
    <t>王鹏程</t>
  </si>
  <si>
    <t>5130301995****4139</t>
  </si>
  <si>
    <t>4031120702816</t>
  </si>
  <si>
    <t>陆鹏宇</t>
  </si>
  <si>
    <t>5116211994****6154</t>
  </si>
  <si>
    <t>4031120703101</t>
  </si>
  <si>
    <t>田成章</t>
  </si>
  <si>
    <t>5130291996****5374</t>
  </si>
  <si>
    <t>4031120700117</t>
  </si>
  <si>
    <t>丁银杰</t>
  </si>
  <si>
    <t>5110021994****6430</t>
  </si>
  <si>
    <t>4031120700613</t>
  </si>
  <si>
    <t>李秀春</t>
  </si>
  <si>
    <t>5105241998****1996</t>
  </si>
  <si>
    <t>4031120702325</t>
  </si>
  <si>
    <t>卢玉伶</t>
  </si>
  <si>
    <t>5002381995****001x</t>
  </si>
  <si>
    <t>4031120701514</t>
  </si>
  <si>
    <t>杨树林</t>
  </si>
  <si>
    <t>5133211992****5218</t>
  </si>
  <si>
    <t>4031120702810</t>
  </si>
  <si>
    <t>陈雷</t>
  </si>
  <si>
    <t>5130221994****5891</t>
  </si>
  <si>
    <t>开江县</t>
  </si>
  <si>
    <t>服务基层项目（七）</t>
  </si>
  <si>
    <t>4031120701720</t>
  </si>
  <si>
    <t>戚明</t>
  </si>
  <si>
    <t>5113241993****5698</t>
  </si>
  <si>
    <t>4031120702630</t>
  </si>
  <si>
    <t>吴涛</t>
  </si>
  <si>
    <t>5130211996****5578</t>
  </si>
  <si>
    <t>4031120701721</t>
  </si>
  <si>
    <t>吴兴元</t>
  </si>
  <si>
    <t>5002361991****3954</t>
  </si>
  <si>
    <t>4031120701330</t>
  </si>
  <si>
    <t>胡蕊</t>
  </si>
  <si>
    <t>5101321994****6625</t>
  </si>
  <si>
    <t>4031120701209</t>
  </si>
  <si>
    <t>刘洪霞</t>
  </si>
  <si>
    <t>5130231996****3723</t>
  </si>
  <si>
    <t>4031120702013</t>
  </si>
  <si>
    <t>蒋廷凤</t>
  </si>
  <si>
    <t>5116021989****6800</t>
  </si>
  <si>
    <t>4031120702215</t>
  </si>
  <si>
    <t>刘涵</t>
  </si>
  <si>
    <t>5001011995****7281</t>
  </si>
  <si>
    <t>4031120702730</t>
  </si>
  <si>
    <t>蒋传芳</t>
  </si>
  <si>
    <t>5002281989****8513</t>
  </si>
  <si>
    <t>4031120700301</t>
  </si>
  <si>
    <t>刘豪</t>
  </si>
  <si>
    <t>5130231996****005x</t>
  </si>
  <si>
    <t>4031120702526</t>
  </si>
  <si>
    <t>刘军</t>
  </si>
  <si>
    <t>5130221995****209x</t>
  </si>
  <si>
    <t>4031120701724</t>
  </si>
  <si>
    <t>张隆海</t>
  </si>
  <si>
    <t>5002281986****5572</t>
  </si>
  <si>
    <t>4031120700527</t>
  </si>
  <si>
    <t>梁传贻</t>
  </si>
  <si>
    <t>4418811996****5630</t>
  </si>
  <si>
    <t>4031120702723</t>
  </si>
  <si>
    <t>孔维</t>
  </si>
  <si>
    <t>5002281997****0321</t>
  </si>
  <si>
    <t>4031120700322</t>
  </si>
  <si>
    <t>贺亮</t>
  </si>
  <si>
    <t>5130211985****2293</t>
  </si>
  <si>
    <t>4031120703029</t>
  </si>
  <si>
    <t>张娇娇</t>
  </si>
  <si>
    <t>5130291997****5661</t>
  </si>
  <si>
    <t>4031120700619</t>
  </si>
  <si>
    <t>朱光临</t>
  </si>
  <si>
    <t>5130231989****0539</t>
  </si>
  <si>
    <t>4031120700317</t>
  </si>
  <si>
    <t>组别</t>
  </si>
  <si>
    <t>计数</t>
  </si>
  <si>
    <t>O</t>
  </si>
  <si>
    <t>P</t>
  </si>
  <si>
    <t>Q</t>
  </si>
  <si>
    <t>R</t>
  </si>
  <si>
    <t>S</t>
  </si>
  <si>
    <t>T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</si>
</sst>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CESI黑体-GB13000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  <font>
      <sz val="16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/>
    </xf>
    <xf numFmtId="176" fontId="41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workbookViewId="0" topLeftCell="A1">
      <selection activeCell="L11" sqref="L11"/>
    </sheetView>
  </sheetViews>
  <sheetFormatPr defaultColWidth="9.00390625" defaultRowHeight="15"/>
  <cols>
    <col min="1" max="1" width="10.421875" style="0" customWidth="1"/>
    <col min="2" max="2" width="20.8515625" style="0" customWidth="1"/>
    <col min="3" max="3" width="6.00390625" style="0" customWidth="1"/>
    <col min="4" max="4" width="8.00390625" style="0" customWidth="1"/>
    <col min="5" max="5" width="9.8515625" style="3" customWidth="1"/>
    <col min="6" max="6" width="10.8515625" style="0" customWidth="1"/>
    <col min="7" max="7" width="20.57421875" style="0" customWidth="1"/>
    <col min="8" max="8" width="15.00390625" style="0" customWidth="1"/>
    <col min="9" max="14" width="6.7109375" style="0" customWidth="1"/>
    <col min="15" max="15" width="8.421875" style="0" customWidth="1"/>
    <col min="16" max="18" width="11.00390625" style="0" customWidth="1"/>
  </cols>
  <sheetData>
    <row r="1" spans="1:19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57.75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6" t="s">
        <v>19</v>
      </c>
    </row>
    <row r="3" spans="1:19" s="1" customFormat="1" ht="19.5" customHeight="1">
      <c r="A3" s="6" t="s">
        <v>20</v>
      </c>
      <c r="B3" s="6" t="s">
        <v>21</v>
      </c>
      <c r="C3" s="6" t="s">
        <v>22</v>
      </c>
      <c r="D3" s="6" t="s">
        <v>23</v>
      </c>
      <c r="E3" s="10">
        <v>60120001</v>
      </c>
      <c r="F3" s="6" t="s">
        <v>24</v>
      </c>
      <c r="G3" s="6" t="s">
        <v>25</v>
      </c>
      <c r="H3" s="6" t="s">
        <v>26</v>
      </c>
      <c r="I3" s="13">
        <v>3</v>
      </c>
      <c r="J3" s="14">
        <v>56</v>
      </c>
      <c r="K3" s="14">
        <f>J3*0.2</f>
        <v>11.200000000000001</v>
      </c>
      <c r="L3" s="14">
        <v>65</v>
      </c>
      <c r="M3" s="14">
        <f>L3*0.3</f>
        <v>19.5</v>
      </c>
      <c r="N3" s="14">
        <f>J:J+L:L</f>
        <v>121</v>
      </c>
      <c r="O3" s="14">
        <f>K:K+M:M</f>
        <v>30.700000000000003</v>
      </c>
      <c r="P3" s="15">
        <v>78.4</v>
      </c>
      <c r="Q3" s="15">
        <f>P3*0.5</f>
        <v>39.2</v>
      </c>
      <c r="R3" s="15">
        <f>O3+Q3</f>
        <v>69.9</v>
      </c>
      <c r="S3" s="15">
        <v>1</v>
      </c>
    </row>
    <row r="4" spans="1:19" s="1" customFormat="1" ht="19.5" customHeight="1">
      <c r="A4" s="6" t="s">
        <v>27</v>
      </c>
      <c r="B4" s="6" t="s">
        <v>28</v>
      </c>
      <c r="C4" s="6" t="s">
        <v>29</v>
      </c>
      <c r="D4" s="6" t="s">
        <v>30</v>
      </c>
      <c r="E4" s="10">
        <v>60120001</v>
      </c>
      <c r="F4" s="6" t="s">
        <v>24</v>
      </c>
      <c r="G4" s="6" t="s">
        <v>25</v>
      </c>
      <c r="H4" s="6" t="s">
        <v>31</v>
      </c>
      <c r="I4" s="13">
        <v>3</v>
      </c>
      <c r="J4" s="14">
        <v>58</v>
      </c>
      <c r="K4" s="14">
        <f>J4*0.2</f>
        <v>11.600000000000001</v>
      </c>
      <c r="L4" s="14">
        <v>70</v>
      </c>
      <c r="M4" s="14">
        <f>L4*0.3</f>
        <v>21</v>
      </c>
      <c r="N4" s="14">
        <f>J:J+L:L</f>
        <v>128</v>
      </c>
      <c r="O4" s="14">
        <f>K:K+M:M</f>
        <v>32.6</v>
      </c>
      <c r="P4" s="15">
        <v>73</v>
      </c>
      <c r="Q4" s="15">
        <f>P4*0.5</f>
        <v>36.5</v>
      </c>
      <c r="R4" s="15">
        <f>O4+Q4</f>
        <v>69.1</v>
      </c>
      <c r="S4" s="15">
        <v>2</v>
      </c>
    </row>
    <row r="5" spans="1:19" s="1" customFormat="1" ht="19.5" customHeight="1">
      <c r="A5" s="6" t="s">
        <v>32</v>
      </c>
      <c r="B5" s="6" t="s">
        <v>33</v>
      </c>
      <c r="C5" s="6" t="s">
        <v>29</v>
      </c>
      <c r="D5" s="6" t="s">
        <v>23</v>
      </c>
      <c r="E5" s="10">
        <v>60120001</v>
      </c>
      <c r="F5" s="6" t="s">
        <v>24</v>
      </c>
      <c r="G5" s="6" t="s">
        <v>25</v>
      </c>
      <c r="H5" s="6" t="s">
        <v>34</v>
      </c>
      <c r="I5" s="13">
        <v>3</v>
      </c>
      <c r="J5" s="14">
        <v>58</v>
      </c>
      <c r="K5" s="14">
        <f>J5*0.2</f>
        <v>11.600000000000001</v>
      </c>
      <c r="L5" s="14">
        <v>63</v>
      </c>
      <c r="M5" s="14">
        <f>L5*0.3</f>
        <v>18.9</v>
      </c>
      <c r="N5" s="14">
        <f>J:J+L:L</f>
        <v>121</v>
      </c>
      <c r="O5" s="14">
        <f>K:K+M:M</f>
        <v>30.5</v>
      </c>
      <c r="P5" s="15">
        <v>74.6</v>
      </c>
      <c r="Q5" s="15">
        <f>P5*0.5</f>
        <v>37.3</v>
      </c>
      <c r="R5" s="15">
        <f>O5+Q5</f>
        <v>67.8</v>
      </c>
      <c r="S5" s="15">
        <v>3</v>
      </c>
    </row>
    <row r="6" spans="1:19" s="1" customFormat="1" ht="19.5" customHeight="1">
      <c r="A6" s="6" t="s">
        <v>35</v>
      </c>
      <c r="B6" s="6" t="s">
        <v>36</v>
      </c>
      <c r="C6" s="6" t="s">
        <v>29</v>
      </c>
      <c r="D6" s="6" t="s">
        <v>23</v>
      </c>
      <c r="E6" s="10">
        <v>60120001</v>
      </c>
      <c r="F6" s="6" t="s">
        <v>24</v>
      </c>
      <c r="G6" s="6" t="s">
        <v>25</v>
      </c>
      <c r="H6" s="6" t="s">
        <v>37</v>
      </c>
      <c r="I6" s="13">
        <v>3</v>
      </c>
      <c r="J6" s="14">
        <v>54</v>
      </c>
      <c r="K6" s="14">
        <f>J6*0.2</f>
        <v>10.8</v>
      </c>
      <c r="L6" s="14">
        <v>65</v>
      </c>
      <c r="M6" s="14">
        <f>L6*0.3</f>
        <v>19.5</v>
      </c>
      <c r="N6" s="14">
        <f>J:J+L:L</f>
        <v>119</v>
      </c>
      <c r="O6" s="14">
        <f>K:K+M:M</f>
        <v>30.3</v>
      </c>
      <c r="P6" s="15">
        <v>73.7</v>
      </c>
      <c r="Q6" s="15">
        <f>P6*0.5</f>
        <v>36.85</v>
      </c>
      <c r="R6" s="15">
        <f>O6+Q6</f>
        <v>67.15</v>
      </c>
      <c r="S6" s="15">
        <v>4</v>
      </c>
    </row>
    <row r="7" spans="1:19" s="1" customFormat="1" ht="19.5" customHeight="1">
      <c r="A7" s="6" t="s">
        <v>38</v>
      </c>
      <c r="B7" s="6" t="s">
        <v>39</v>
      </c>
      <c r="C7" s="6" t="s">
        <v>29</v>
      </c>
      <c r="D7" s="6" t="s">
        <v>23</v>
      </c>
      <c r="E7" s="10">
        <v>60120001</v>
      </c>
      <c r="F7" s="6" t="s">
        <v>24</v>
      </c>
      <c r="G7" s="6" t="s">
        <v>25</v>
      </c>
      <c r="H7" s="6" t="s">
        <v>40</v>
      </c>
      <c r="I7" s="13">
        <v>3</v>
      </c>
      <c r="J7" s="14">
        <v>56</v>
      </c>
      <c r="K7" s="14">
        <f>J7*0.2</f>
        <v>11.200000000000001</v>
      </c>
      <c r="L7" s="14">
        <v>62</v>
      </c>
      <c r="M7" s="14">
        <f>L7*0.3</f>
        <v>18.599999999999998</v>
      </c>
      <c r="N7" s="14">
        <f>J:J+L:L</f>
        <v>118</v>
      </c>
      <c r="O7" s="14">
        <f>K:K+M:M</f>
        <v>29.799999999999997</v>
      </c>
      <c r="P7" s="15">
        <v>73.1</v>
      </c>
      <c r="Q7" s="15">
        <f>P7*0.5</f>
        <v>36.55</v>
      </c>
      <c r="R7" s="15">
        <f>O7+Q7</f>
        <v>66.35</v>
      </c>
      <c r="S7" s="15">
        <v>5</v>
      </c>
    </row>
    <row r="8" spans="1:19" s="1" customFormat="1" ht="19.5" customHeight="1">
      <c r="A8" s="6" t="s">
        <v>41</v>
      </c>
      <c r="B8" s="6" t="s">
        <v>42</v>
      </c>
      <c r="C8" s="6" t="s">
        <v>29</v>
      </c>
      <c r="D8" s="6" t="s">
        <v>23</v>
      </c>
      <c r="E8" s="10">
        <v>60120001</v>
      </c>
      <c r="F8" s="6" t="s">
        <v>24</v>
      </c>
      <c r="G8" s="6" t="s">
        <v>25</v>
      </c>
      <c r="H8" s="6" t="s">
        <v>43</v>
      </c>
      <c r="I8" s="13">
        <v>3</v>
      </c>
      <c r="J8" s="14">
        <v>56</v>
      </c>
      <c r="K8" s="14">
        <f>J8*0.2</f>
        <v>11.200000000000001</v>
      </c>
      <c r="L8" s="14">
        <v>58</v>
      </c>
      <c r="M8" s="14">
        <f>L8*0.3</f>
        <v>17.4</v>
      </c>
      <c r="N8" s="14">
        <f>J:J+L:L</f>
        <v>114</v>
      </c>
      <c r="O8" s="14">
        <f>K:K+M:M</f>
        <v>28.6</v>
      </c>
      <c r="P8" s="15">
        <v>75.5</v>
      </c>
      <c r="Q8" s="15">
        <f>P8*0.5</f>
        <v>37.75</v>
      </c>
      <c r="R8" s="15">
        <f>O8+Q8</f>
        <v>66.35</v>
      </c>
      <c r="S8" s="15">
        <v>5</v>
      </c>
    </row>
    <row r="9" spans="1:19" s="1" customFormat="1" ht="19.5" customHeight="1">
      <c r="A9" s="6" t="s">
        <v>44</v>
      </c>
      <c r="B9" s="6" t="s">
        <v>45</v>
      </c>
      <c r="C9" s="6" t="s">
        <v>29</v>
      </c>
      <c r="D9" s="6" t="s">
        <v>23</v>
      </c>
      <c r="E9" s="10">
        <v>60120001</v>
      </c>
      <c r="F9" s="6" t="s">
        <v>24</v>
      </c>
      <c r="G9" s="6" t="s">
        <v>25</v>
      </c>
      <c r="H9" s="6" t="s">
        <v>46</v>
      </c>
      <c r="I9" s="13">
        <v>3</v>
      </c>
      <c r="J9" s="14">
        <v>51</v>
      </c>
      <c r="K9" s="14">
        <f>J9*0.2</f>
        <v>10.200000000000001</v>
      </c>
      <c r="L9" s="14">
        <v>59</v>
      </c>
      <c r="M9" s="14">
        <f>L9*0.3</f>
        <v>17.7</v>
      </c>
      <c r="N9" s="14">
        <f>J:J+L:L</f>
        <v>110</v>
      </c>
      <c r="O9" s="14">
        <f>K:K+M:M</f>
        <v>27.9</v>
      </c>
      <c r="P9" s="15">
        <v>76.1</v>
      </c>
      <c r="Q9" s="15">
        <f>P9*0.5</f>
        <v>38.05</v>
      </c>
      <c r="R9" s="15">
        <f>O9+Q9</f>
        <v>65.94999999999999</v>
      </c>
      <c r="S9" s="15">
        <v>7</v>
      </c>
    </row>
    <row r="10" spans="1:19" s="1" customFormat="1" ht="19.5" customHeight="1">
      <c r="A10" s="6" t="s">
        <v>47</v>
      </c>
      <c r="B10" s="6" t="s">
        <v>48</v>
      </c>
      <c r="C10" s="6" t="s">
        <v>29</v>
      </c>
      <c r="D10" s="6" t="s">
        <v>23</v>
      </c>
      <c r="E10" s="10">
        <v>60120001</v>
      </c>
      <c r="F10" s="6" t="s">
        <v>24</v>
      </c>
      <c r="G10" s="6" t="s">
        <v>25</v>
      </c>
      <c r="H10" s="6" t="s">
        <v>49</v>
      </c>
      <c r="I10" s="13">
        <v>3</v>
      </c>
      <c r="J10" s="14">
        <v>45</v>
      </c>
      <c r="K10" s="14">
        <f>J10*0.2</f>
        <v>9</v>
      </c>
      <c r="L10" s="14">
        <v>64</v>
      </c>
      <c r="M10" s="14">
        <f>L10*0.3</f>
        <v>19.2</v>
      </c>
      <c r="N10" s="14">
        <f>J:J+L:L</f>
        <v>109</v>
      </c>
      <c r="O10" s="14">
        <f>K:K+M:M</f>
        <v>28.2</v>
      </c>
      <c r="P10" s="15">
        <v>73.6</v>
      </c>
      <c r="Q10" s="15">
        <f>P10*0.5</f>
        <v>36.8</v>
      </c>
      <c r="R10" s="15">
        <f>O10+Q10</f>
        <v>65</v>
      </c>
      <c r="S10" s="15">
        <v>8</v>
      </c>
    </row>
    <row r="11" spans="1:19" s="1" customFormat="1" ht="19.5" customHeight="1">
      <c r="A11" s="7" t="s">
        <v>50</v>
      </c>
      <c r="B11" s="6" t="s">
        <v>51</v>
      </c>
      <c r="C11" s="7" t="s">
        <v>29</v>
      </c>
      <c r="D11" s="7" t="s">
        <v>23</v>
      </c>
      <c r="E11" s="11">
        <v>60120001</v>
      </c>
      <c r="F11" s="7" t="s">
        <v>24</v>
      </c>
      <c r="G11" s="7" t="s">
        <v>25</v>
      </c>
      <c r="H11" s="7" t="s">
        <v>52</v>
      </c>
      <c r="I11" s="13">
        <v>3</v>
      </c>
      <c r="J11" s="14">
        <v>45</v>
      </c>
      <c r="K11" s="14">
        <f>J11*0.2</f>
        <v>9</v>
      </c>
      <c r="L11" s="14">
        <v>62</v>
      </c>
      <c r="M11" s="14">
        <f>L11*0.3</f>
        <v>18.599999999999998</v>
      </c>
      <c r="N11" s="14">
        <f>J:J+L:L</f>
        <v>107</v>
      </c>
      <c r="O11" s="14">
        <f>K:K+M:M</f>
        <v>27.599999999999998</v>
      </c>
      <c r="P11" s="15">
        <v>65.9</v>
      </c>
      <c r="Q11" s="15">
        <f>P11*0.5</f>
        <v>32.95</v>
      </c>
      <c r="R11" s="15">
        <f>O11+Q11</f>
        <v>60.55</v>
      </c>
      <c r="S11" s="15">
        <v>9</v>
      </c>
    </row>
    <row r="12" spans="1:19" s="1" customFormat="1" ht="19.5" customHeight="1">
      <c r="A12" s="7" t="s">
        <v>53</v>
      </c>
      <c r="B12" s="6" t="s">
        <v>54</v>
      </c>
      <c r="C12" s="7" t="s">
        <v>29</v>
      </c>
      <c r="D12" s="7" t="s">
        <v>23</v>
      </c>
      <c r="E12" s="11">
        <v>60120001</v>
      </c>
      <c r="F12" s="7" t="s">
        <v>24</v>
      </c>
      <c r="G12" s="7" t="s">
        <v>25</v>
      </c>
      <c r="H12" s="7" t="s">
        <v>55</v>
      </c>
      <c r="I12" s="13">
        <v>3</v>
      </c>
      <c r="J12" s="14">
        <v>60</v>
      </c>
      <c r="K12" s="14">
        <f>J12*0.2</f>
        <v>12</v>
      </c>
      <c r="L12" s="14">
        <v>52</v>
      </c>
      <c r="M12" s="14">
        <f>L12*0.3</f>
        <v>15.6</v>
      </c>
      <c r="N12" s="14">
        <f>J:J+L:L</f>
        <v>112</v>
      </c>
      <c r="O12" s="14">
        <f>K:K+M:M</f>
        <v>27.6</v>
      </c>
      <c r="P12" s="15">
        <v>65.6</v>
      </c>
      <c r="Q12" s="15">
        <f>P12*0.5</f>
        <v>32.8</v>
      </c>
      <c r="R12" s="15">
        <f>O12+Q12</f>
        <v>60.4</v>
      </c>
      <c r="S12" s="15">
        <v>10</v>
      </c>
    </row>
    <row r="13" spans="1:19" s="1" customFormat="1" ht="19.5" customHeight="1">
      <c r="A13" s="6" t="s">
        <v>56</v>
      </c>
      <c r="B13" s="6" t="s">
        <v>57</v>
      </c>
      <c r="C13" s="6" t="s">
        <v>29</v>
      </c>
      <c r="D13" s="6" t="s">
        <v>23</v>
      </c>
      <c r="E13" s="10">
        <v>60120002</v>
      </c>
      <c r="F13" s="6" t="s">
        <v>58</v>
      </c>
      <c r="G13" s="6" t="s">
        <v>59</v>
      </c>
      <c r="H13" s="6" t="s">
        <v>60</v>
      </c>
      <c r="I13" s="13">
        <v>1</v>
      </c>
      <c r="J13" s="14">
        <v>61</v>
      </c>
      <c r="K13" s="14">
        <f>J13*0.2</f>
        <v>12.200000000000001</v>
      </c>
      <c r="L13" s="14">
        <v>68</v>
      </c>
      <c r="M13" s="14">
        <f>L13*0.3</f>
        <v>20.4</v>
      </c>
      <c r="N13" s="14">
        <f>J:J+L:L</f>
        <v>129</v>
      </c>
      <c r="O13" s="14">
        <f>K:K+M:M</f>
        <v>32.6</v>
      </c>
      <c r="P13" s="15">
        <v>77.5</v>
      </c>
      <c r="Q13" s="15">
        <f>P13*0.5</f>
        <v>38.75</v>
      </c>
      <c r="R13" s="15">
        <f>O13+Q13</f>
        <v>71.35</v>
      </c>
      <c r="S13" s="15">
        <v>1</v>
      </c>
    </row>
    <row r="14" spans="1:19" s="1" customFormat="1" ht="19.5" customHeight="1">
      <c r="A14" s="6" t="s">
        <v>61</v>
      </c>
      <c r="B14" s="6" t="s">
        <v>62</v>
      </c>
      <c r="C14" s="6" t="s">
        <v>29</v>
      </c>
      <c r="D14" s="6" t="s">
        <v>23</v>
      </c>
      <c r="E14" s="10">
        <v>60120002</v>
      </c>
      <c r="F14" s="6" t="s">
        <v>58</v>
      </c>
      <c r="G14" s="6" t="s">
        <v>59</v>
      </c>
      <c r="H14" s="6" t="s">
        <v>63</v>
      </c>
      <c r="I14" s="13">
        <v>1</v>
      </c>
      <c r="J14" s="14">
        <v>57</v>
      </c>
      <c r="K14" s="14">
        <f>J14*0.2</f>
        <v>11.4</v>
      </c>
      <c r="L14" s="14">
        <v>69</v>
      </c>
      <c r="M14" s="14">
        <f>L14*0.3</f>
        <v>20.7</v>
      </c>
      <c r="N14" s="14">
        <f>J:J+L:L</f>
        <v>126</v>
      </c>
      <c r="O14" s="14">
        <f>K:K+M:M</f>
        <v>32.1</v>
      </c>
      <c r="P14" s="15">
        <v>78.4</v>
      </c>
      <c r="Q14" s="15">
        <f>P14*0.5</f>
        <v>39.2</v>
      </c>
      <c r="R14" s="15">
        <f>O14+Q14</f>
        <v>71.30000000000001</v>
      </c>
      <c r="S14" s="15">
        <v>2</v>
      </c>
    </row>
    <row r="15" spans="1:19" s="1" customFormat="1" ht="19.5" customHeight="1">
      <c r="A15" s="6" t="s">
        <v>64</v>
      </c>
      <c r="B15" s="6" t="s">
        <v>65</v>
      </c>
      <c r="C15" s="6" t="s">
        <v>29</v>
      </c>
      <c r="D15" s="6" t="s">
        <v>23</v>
      </c>
      <c r="E15" s="10">
        <v>60120002</v>
      </c>
      <c r="F15" s="6" t="s">
        <v>58</v>
      </c>
      <c r="G15" s="6" t="s">
        <v>59</v>
      </c>
      <c r="H15" s="6" t="s">
        <v>66</v>
      </c>
      <c r="I15" s="13">
        <v>1</v>
      </c>
      <c r="J15" s="14">
        <v>62</v>
      </c>
      <c r="K15" s="14">
        <f>J15*0.2</f>
        <v>12.4</v>
      </c>
      <c r="L15" s="14">
        <v>65</v>
      </c>
      <c r="M15" s="14">
        <f>L15*0.3</f>
        <v>19.5</v>
      </c>
      <c r="N15" s="14">
        <f>J:J+L:L</f>
        <v>127</v>
      </c>
      <c r="O15" s="14">
        <f>K:K+M:M</f>
        <v>31.9</v>
      </c>
      <c r="P15" s="15">
        <v>71.6</v>
      </c>
      <c r="Q15" s="15">
        <f>P15*0.5</f>
        <v>35.8</v>
      </c>
      <c r="R15" s="15">
        <f>O15+Q15</f>
        <v>67.69999999999999</v>
      </c>
      <c r="S15" s="15">
        <v>3</v>
      </c>
    </row>
    <row r="16" spans="1:19" s="1" customFormat="1" ht="19.5" customHeight="1">
      <c r="A16" s="6" t="s">
        <v>67</v>
      </c>
      <c r="B16" s="6" t="s">
        <v>68</v>
      </c>
      <c r="C16" s="6" t="s">
        <v>29</v>
      </c>
      <c r="D16" s="6" t="s">
        <v>23</v>
      </c>
      <c r="E16" s="10">
        <v>60120003</v>
      </c>
      <c r="F16" s="6" t="s">
        <v>69</v>
      </c>
      <c r="G16" s="6" t="s">
        <v>70</v>
      </c>
      <c r="H16" s="6" t="s">
        <v>71</v>
      </c>
      <c r="I16" s="13">
        <v>2</v>
      </c>
      <c r="J16" s="14">
        <v>71</v>
      </c>
      <c r="K16" s="14">
        <f>J16*0.2</f>
        <v>14.200000000000001</v>
      </c>
      <c r="L16" s="14">
        <v>70</v>
      </c>
      <c r="M16" s="14">
        <f>L16*0.3</f>
        <v>21</v>
      </c>
      <c r="N16" s="14">
        <f>J:J+L:L</f>
        <v>141</v>
      </c>
      <c r="O16" s="14">
        <f>K:K+M:M</f>
        <v>35.2</v>
      </c>
      <c r="P16" s="15">
        <v>79.8</v>
      </c>
      <c r="Q16" s="15">
        <f>P16*0.5</f>
        <v>39.9</v>
      </c>
      <c r="R16" s="15">
        <f>O16+Q16</f>
        <v>75.1</v>
      </c>
      <c r="S16" s="15">
        <v>1</v>
      </c>
    </row>
    <row r="17" spans="1:19" s="1" customFormat="1" ht="19.5" customHeight="1">
      <c r="A17" s="6" t="s">
        <v>72</v>
      </c>
      <c r="B17" s="6" t="s">
        <v>73</v>
      </c>
      <c r="C17" s="6" t="s">
        <v>22</v>
      </c>
      <c r="D17" s="6" t="s">
        <v>23</v>
      </c>
      <c r="E17" s="10">
        <v>60120003</v>
      </c>
      <c r="F17" s="6" t="s">
        <v>69</v>
      </c>
      <c r="G17" s="6" t="s">
        <v>70</v>
      </c>
      <c r="H17" s="6" t="s">
        <v>74</v>
      </c>
      <c r="I17" s="13">
        <v>2</v>
      </c>
      <c r="J17" s="14">
        <v>66</v>
      </c>
      <c r="K17" s="14">
        <f>J17*0.2</f>
        <v>13.200000000000001</v>
      </c>
      <c r="L17" s="14">
        <v>64</v>
      </c>
      <c r="M17" s="14">
        <f>L17*0.3</f>
        <v>19.2</v>
      </c>
      <c r="N17" s="14">
        <f>J:J+L:L</f>
        <v>130</v>
      </c>
      <c r="O17" s="14">
        <f>K:K+M:M</f>
        <v>32.4</v>
      </c>
      <c r="P17" s="15">
        <v>81.1</v>
      </c>
      <c r="Q17" s="15">
        <f>P17*0.5</f>
        <v>40.55</v>
      </c>
      <c r="R17" s="15">
        <f>O17+Q17</f>
        <v>72.94999999999999</v>
      </c>
      <c r="S17" s="15">
        <v>2</v>
      </c>
    </row>
    <row r="18" spans="1:19" s="1" customFormat="1" ht="19.5" customHeight="1">
      <c r="A18" s="6" t="s">
        <v>75</v>
      </c>
      <c r="B18" s="6" t="s">
        <v>76</v>
      </c>
      <c r="C18" s="6" t="s">
        <v>29</v>
      </c>
      <c r="D18" s="6" t="s">
        <v>23</v>
      </c>
      <c r="E18" s="10">
        <v>60120003</v>
      </c>
      <c r="F18" s="6" t="s">
        <v>69</v>
      </c>
      <c r="G18" s="6" t="s">
        <v>70</v>
      </c>
      <c r="H18" s="6" t="s">
        <v>77</v>
      </c>
      <c r="I18" s="13">
        <v>2</v>
      </c>
      <c r="J18" s="14">
        <v>68</v>
      </c>
      <c r="K18" s="14">
        <f>J18*0.2</f>
        <v>13.600000000000001</v>
      </c>
      <c r="L18" s="14">
        <v>60</v>
      </c>
      <c r="M18" s="14">
        <f>L18*0.3</f>
        <v>18</v>
      </c>
      <c r="N18" s="14">
        <f>J:J+L:L</f>
        <v>128</v>
      </c>
      <c r="O18" s="14">
        <f>K:K+M:M</f>
        <v>31.6</v>
      </c>
      <c r="P18" s="15">
        <v>79.8</v>
      </c>
      <c r="Q18" s="15">
        <f>P18*0.5</f>
        <v>39.9</v>
      </c>
      <c r="R18" s="15">
        <f>O18+Q18</f>
        <v>71.5</v>
      </c>
      <c r="S18" s="15">
        <v>3</v>
      </c>
    </row>
    <row r="19" spans="1:19" s="1" customFormat="1" ht="19.5" customHeight="1">
      <c r="A19" s="6" t="s">
        <v>78</v>
      </c>
      <c r="B19" s="6" t="s">
        <v>79</v>
      </c>
      <c r="C19" s="6" t="s">
        <v>22</v>
      </c>
      <c r="D19" s="6" t="s">
        <v>23</v>
      </c>
      <c r="E19" s="10">
        <v>60120003</v>
      </c>
      <c r="F19" s="6" t="s">
        <v>69</v>
      </c>
      <c r="G19" s="6" t="s">
        <v>70</v>
      </c>
      <c r="H19" s="6" t="s">
        <v>80</v>
      </c>
      <c r="I19" s="13">
        <v>2</v>
      </c>
      <c r="J19" s="14">
        <v>66</v>
      </c>
      <c r="K19" s="14">
        <f>J19*0.2</f>
        <v>13.200000000000001</v>
      </c>
      <c r="L19" s="14">
        <v>58</v>
      </c>
      <c r="M19" s="14">
        <f>L19*0.3</f>
        <v>17.4</v>
      </c>
      <c r="N19" s="14">
        <f>J:J+L:L</f>
        <v>124</v>
      </c>
      <c r="O19" s="14">
        <f>K:K+M:M</f>
        <v>30.6</v>
      </c>
      <c r="P19" s="15">
        <v>76.8</v>
      </c>
      <c r="Q19" s="15">
        <f>P19*0.5</f>
        <v>38.4</v>
      </c>
      <c r="R19" s="15">
        <f>O19+Q19</f>
        <v>69</v>
      </c>
      <c r="S19" s="15">
        <v>4</v>
      </c>
    </row>
    <row r="20" spans="1:19" s="1" customFormat="1" ht="19.5" customHeight="1">
      <c r="A20" s="6" t="s">
        <v>81</v>
      </c>
      <c r="B20" s="6" t="s">
        <v>82</v>
      </c>
      <c r="C20" s="6" t="s">
        <v>22</v>
      </c>
      <c r="D20" s="6" t="s">
        <v>23</v>
      </c>
      <c r="E20" s="10">
        <v>60120003</v>
      </c>
      <c r="F20" s="6" t="s">
        <v>69</v>
      </c>
      <c r="G20" s="6" t="s">
        <v>70</v>
      </c>
      <c r="H20" s="6" t="s">
        <v>83</v>
      </c>
      <c r="I20" s="13">
        <v>2</v>
      </c>
      <c r="J20" s="14">
        <v>66</v>
      </c>
      <c r="K20" s="14">
        <f>J20*0.2</f>
        <v>13.200000000000001</v>
      </c>
      <c r="L20" s="14">
        <v>50</v>
      </c>
      <c r="M20" s="14">
        <f>L20*0.3</f>
        <v>15</v>
      </c>
      <c r="N20" s="14">
        <f>J:J+L:L</f>
        <v>116</v>
      </c>
      <c r="O20" s="14">
        <f>K:K+M:M</f>
        <v>28.200000000000003</v>
      </c>
      <c r="P20" s="15">
        <v>78.2</v>
      </c>
      <c r="Q20" s="15">
        <f>P20*0.5</f>
        <v>39.1</v>
      </c>
      <c r="R20" s="15">
        <f>O20+Q20</f>
        <v>67.30000000000001</v>
      </c>
      <c r="S20" s="15">
        <v>5</v>
      </c>
    </row>
    <row r="21" spans="1:19" s="1" customFormat="1" ht="19.5" customHeight="1">
      <c r="A21" s="6" t="s">
        <v>84</v>
      </c>
      <c r="B21" s="6" t="s">
        <v>85</v>
      </c>
      <c r="C21" s="6" t="s">
        <v>29</v>
      </c>
      <c r="D21" s="6" t="s">
        <v>23</v>
      </c>
      <c r="E21" s="10">
        <v>60120003</v>
      </c>
      <c r="F21" s="6" t="s">
        <v>69</v>
      </c>
      <c r="G21" s="6" t="s">
        <v>70</v>
      </c>
      <c r="H21" s="6" t="s">
        <v>86</v>
      </c>
      <c r="I21" s="13">
        <v>2</v>
      </c>
      <c r="J21" s="14">
        <v>53</v>
      </c>
      <c r="K21" s="14">
        <f>J21*0.2</f>
        <v>10.600000000000001</v>
      </c>
      <c r="L21" s="14">
        <v>57</v>
      </c>
      <c r="M21" s="14">
        <f>L21*0.3</f>
        <v>17.099999999999998</v>
      </c>
      <c r="N21" s="14">
        <f>J:J+L:L</f>
        <v>110</v>
      </c>
      <c r="O21" s="14">
        <f>K:K+M:M</f>
        <v>27.7</v>
      </c>
      <c r="P21" s="15">
        <v>77.6</v>
      </c>
      <c r="Q21" s="15">
        <f>P21*0.5</f>
        <v>38.8</v>
      </c>
      <c r="R21" s="15">
        <f>O21+Q21</f>
        <v>66.5</v>
      </c>
      <c r="S21" s="15">
        <v>6</v>
      </c>
    </row>
    <row r="22" spans="1:19" s="1" customFormat="1" ht="19.5" customHeight="1">
      <c r="A22" s="6" t="s">
        <v>87</v>
      </c>
      <c r="B22" s="6" t="s">
        <v>88</v>
      </c>
      <c r="C22" s="6" t="s">
        <v>29</v>
      </c>
      <c r="D22" s="6" t="s">
        <v>23</v>
      </c>
      <c r="E22" s="10">
        <v>60120004</v>
      </c>
      <c r="F22" s="6" t="s">
        <v>89</v>
      </c>
      <c r="G22" s="6" t="s">
        <v>90</v>
      </c>
      <c r="H22" s="6" t="s">
        <v>91</v>
      </c>
      <c r="I22" s="13">
        <v>7</v>
      </c>
      <c r="J22" s="14">
        <v>64</v>
      </c>
      <c r="K22" s="14">
        <f>J22*0.2</f>
        <v>12.8</v>
      </c>
      <c r="L22" s="14">
        <v>70</v>
      </c>
      <c r="M22" s="14">
        <f>L22*0.3</f>
        <v>21</v>
      </c>
      <c r="N22" s="14">
        <f>J:J+L:L</f>
        <v>134</v>
      </c>
      <c r="O22" s="14">
        <f>K:K+M:M</f>
        <v>33.8</v>
      </c>
      <c r="P22" s="15">
        <v>78.2</v>
      </c>
      <c r="Q22" s="15">
        <f>P22*0.5</f>
        <v>39.1</v>
      </c>
      <c r="R22" s="15">
        <f>O22+Q22</f>
        <v>72.9</v>
      </c>
      <c r="S22" s="15">
        <v>1</v>
      </c>
    </row>
    <row r="23" spans="1:19" s="1" customFormat="1" ht="19.5" customHeight="1">
      <c r="A23" s="6" t="s">
        <v>92</v>
      </c>
      <c r="B23" s="6" t="s">
        <v>93</v>
      </c>
      <c r="C23" s="6" t="s">
        <v>22</v>
      </c>
      <c r="D23" s="6" t="s">
        <v>23</v>
      </c>
      <c r="E23" s="10">
        <v>60120004</v>
      </c>
      <c r="F23" s="6" t="s">
        <v>89</v>
      </c>
      <c r="G23" s="6" t="s">
        <v>90</v>
      </c>
      <c r="H23" s="6" t="s">
        <v>94</v>
      </c>
      <c r="I23" s="13">
        <v>7</v>
      </c>
      <c r="J23" s="14">
        <v>71</v>
      </c>
      <c r="K23" s="14">
        <f>J23*0.2</f>
        <v>14.200000000000001</v>
      </c>
      <c r="L23" s="14">
        <v>65</v>
      </c>
      <c r="M23" s="14">
        <f>L23*0.3</f>
        <v>19.5</v>
      </c>
      <c r="N23" s="14">
        <f>J:J+L:L</f>
        <v>136</v>
      </c>
      <c r="O23" s="14">
        <f>K:K+M:M</f>
        <v>33.7</v>
      </c>
      <c r="P23" s="15">
        <v>77.6</v>
      </c>
      <c r="Q23" s="15">
        <f>P23*0.5</f>
        <v>38.8</v>
      </c>
      <c r="R23" s="15">
        <f>O23+Q23</f>
        <v>72.5</v>
      </c>
      <c r="S23" s="15">
        <v>2</v>
      </c>
    </row>
    <row r="24" spans="1:19" s="1" customFormat="1" ht="19.5" customHeight="1">
      <c r="A24" s="6" t="s">
        <v>95</v>
      </c>
      <c r="B24" s="6" t="s">
        <v>96</v>
      </c>
      <c r="C24" s="6" t="s">
        <v>29</v>
      </c>
      <c r="D24" s="6" t="s">
        <v>23</v>
      </c>
      <c r="E24" s="10">
        <v>60120004</v>
      </c>
      <c r="F24" s="6" t="s">
        <v>89</v>
      </c>
      <c r="G24" s="6" t="s">
        <v>90</v>
      </c>
      <c r="H24" s="6" t="s">
        <v>97</v>
      </c>
      <c r="I24" s="13">
        <v>7</v>
      </c>
      <c r="J24" s="14">
        <v>66</v>
      </c>
      <c r="K24" s="14">
        <f>J24*0.2</f>
        <v>13.200000000000001</v>
      </c>
      <c r="L24" s="14">
        <v>66</v>
      </c>
      <c r="M24" s="14">
        <f>L24*0.3</f>
        <v>19.8</v>
      </c>
      <c r="N24" s="14">
        <f>J:J+L:L</f>
        <v>132</v>
      </c>
      <c r="O24" s="14">
        <f>K:K+M:M</f>
        <v>33</v>
      </c>
      <c r="P24" s="15">
        <v>79</v>
      </c>
      <c r="Q24" s="15">
        <f>P24*0.5</f>
        <v>39.5</v>
      </c>
      <c r="R24" s="15">
        <f>O24+Q24</f>
        <v>72.5</v>
      </c>
      <c r="S24" s="15">
        <v>2</v>
      </c>
    </row>
    <row r="25" spans="1:19" s="1" customFormat="1" ht="19.5" customHeight="1">
      <c r="A25" s="6" t="s">
        <v>98</v>
      </c>
      <c r="B25" s="6" t="s">
        <v>99</v>
      </c>
      <c r="C25" s="6" t="s">
        <v>22</v>
      </c>
      <c r="D25" s="6" t="s">
        <v>23</v>
      </c>
      <c r="E25" s="10">
        <v>60120004</v>
      </c>
      <c r="F25" s="6" t="s">
        <v>89</v>
      </c>
      <c r="G25" s="6" t="s">
        <v>90</v>
      </c>
      <c r="H25" s="6" t="s">
        <v>100</v>
      </c>
      <c r="I25" s="13">
        <v>7</v>
      </c>
      <c r="J25" s="14">
        <v>78</v>
      </c>
      <c r="K25" s="14">
        <f>J25*0.2</f>
        <v>15.600000000000001</v>
      </c>
      <c r="L25" s="14">
        <v>57</v>
      </c>
      <c r="M25" s="14">
        <f>L25*0.3</f>
        <v>17.099999999999998</v>
      </c>
      <c r="N25" s="14">
        <f>J:J+L:L</f>
        <v>135</v>
      </c>
      <c r="O25" s="14">
        <f>K:K+M:M</f>
        <v>32.7</v>
      </c>
      <c r="P25" s="15">
        <v>78.9</v>
      </c>
      <c r="Q25" s="15">
        <f>P25*0.5</f>
        <v>39.45</v>
      </c>
      <c r="R25" s="15">
        <f>O25+Q25</f>
        <v>72.15</v>
      </c>
      <c r="S25" s="15">
        <v>4</v>
      </c>
    </row>
    <row r="26" spans="1:19" s="1" customFormat="1" ht="19.5" customHeight="1">
      <c r="A26" s="6" t="s">
        <v>101</v>
      </c>
      <c r="B26" s="6" t="s">
        <v>102</v>
      </c>
      <c r="C26" s="6" t="s">
        <v>22</v>
      </c>
      <c r="D26" s="6" t="s">
        <v>23</v>
      </c>
      <c r="E26" s="10">
        <v>60120004</v>
      </c>
      <c r="F26" s="6" t="s">
        <v>89</v>
      </c>
      <c r="G26" s="6" t="s">
        <v>90</v>
      </c>
      <c r="H26" s="6" t="s">
        <v>103</v>
      </c>
      <c r="I26" s="13">
        <v>7</v>
      </c>
      <c r="J26" s="14">
        <v>75</v>
      </c>
      <c r="K26" s="14">
        <f>J26*0.2</f>
        <v>15</v>
      </c>
      <c r="L26" s="14">
        <v>61</v>
      </c>
      <c r="M26" s="14">
        <f>L26*0.3</f>
        <v>18.3</v>
      </c>
      <c r="N26" s="14">
        <f>J:J+L:L</f>
        <v>136</v>
      </c>
      <c r="O26" s="14">
        <f>K:K+M:M</f>
        <v>33.3</v>
      </c>
      <c r="P26" s="15">
        <v>76.9</v>
      </c>
      <c r="Q26" s="15">
        <f>P26*0.5</f>
        <v>38.45</v>
      </c>
      <c r="R26" s="15">
        <f>O26+Q26</f>
        <v>71.75</v>
      </c>
      <c r="S26" s="15">
        <v>5</v>
      </c>
    </row>
    <row r="27" spans="1:19" s="1" customFormat="1" ht="19.5" customHeight="1">
      <c r="A27" s="6" t="s">
        <v>104</v>
      </c>
      <c r="B27" s="6" t="s">
        <v>105</v>
      </c>
      <c r="C27" s="6" t="s">
        <v>29</v>
      </c>
      <c r="D27" s="6" t="s">
        <v>23</v>
      </c>
      <c r="E27" s="10">
        <v>60120004</v>
      </c>
      <c r="F27" s="6" t="s">
        <v>89</v>
      </c>
      <c r="G27" s="6" t="s">
        <v>90</v>
      </c>
      <c r="H27" s="6" t="s">
        <v>106</v>
      </c>
      <c r="I27" s="13">
        <v>7</v>
      </c>
      <c r="J27" s="14">
        <v>73</v>
      </c>
      <c r="K27" s="14">
        <f>J27*0.2</f>
        <v>14.600000000000001</v>
      </c>
      <c r="L27" s="14">
        <v>61</v>
      </c>
      <c r="M27" s="14">
        <f>L27*0.3</f>
        <v>18.3</v>
      </c>
      <c r="N27" s="14">
        <f>J:J+L:L</f>
        <v>134</v>
      </c>
      <c r="O27" s="14">
        <f>K:K+M:M</f>
        <v>32.900000000000006</v>
      </c>
      <c r="P27" s="15">
        <v>77.2</v>
      </c>
      <c r="Q27" s="15">
        <f>P27*0.5</f>
        <v>38.6</v>
      </c>
      <c r="R27" s="15">
        <f>O27+Q27</f>
        <v>71.5</v>
      </c>
      <c r="S27" s="15">
        <v>6</v>
      </c>
    </row>
    <row r="28" spans="1:19" s="1" customFormat="1" ht="19.5" customHeight="1">
      <c r="A28" s="6" t="s">
        <v>107</v>
      </c>
      <c r="B28" s="6" t="s">
        <v>108</v>
      </c>
      <c r="C28" s="6" t="s">
        <v>29</v>
      </c>
      <c r="D28" s="6" t="s">
        <v>109</v>
      </c>
      <c r="E28" s="10">
        <v>60120004</v>
      </c>
      <c r="F28" s="6" t="s">
        <v>89</v>
      </c>
      <c r="G28" s="6" t="s">
        <v>90</v>
      </c>
      <c r="H28" s="6" t="s">
        <v>110</v>
      </c>
      <c r="I28" s="13">
        <v>7</v>
      </c>
      <c r="J28" s="14">
        <v>60</v>
      </c>
      <c r="K28" s="14">
        <f>J28*0.2</f>
        <v>12</v>
      </c>
      <c r="L28" s="14">
        <v>66</v>
      </c>
      <c r="M28" s="14">
        <f>L28*0.3</f>
        <v>19.8</v>
      </c>
      <c r="N28" s="14">
        <f>J:J+L:L</f>
        <v>126</v>
      </c>
      <c r="O28" s="14">
        <f>K:K+M:M</f>
        <v>31.8</v>
      </c>
      <c r="P28" s="15">
        <v>79.4</v>
      </c>
      <c r="Q28" s="15">
        <f>P28*0.5</f>
        <v>39.7</v>
      </c>
      <c r="R28" s="15">
        <f>O28+Q28</f>
        <v>71.5</v>
      </c>
      <c r="S28" s="15">
        <v>6</v>
      </c>
    </row>
    <row r="29" spans="1:19" s="1" customFormat="1" ht="19.5" customHeight="1">
      <c r="A29" s="6" t="s">
        <v>111</v>
      </c>
      <c r="B29" s="6" t="s">
        <v>112</v>
      </c>
      <c r="C29" s="6" t="s">
        <v>29</v>
      </c>
      <c r="D29" s="6" t="s">
        <v>23</v>
      </c>
      <c r="E29" s="10">
        <v>60120004</v>
      </c>
      <c r="F29" s="6" t="s">
        <v>89</v>
      </c>
      <c r="G29" s="6" t="s">
        <v>90</v>
      </c>
      <c r="H29" s="6" t="s">
        <v>113</v>
      </c>
      <c r="I29" s="13">
        <v>7</v>
      </c>
      <c r="J29" s="14">
        <v>66</v>
      </c>
      <c r="K29" s="14">
        <f>J29*0.2</f>
        <v>13.200000000000001</v>
      </c>
      <c r="L29" s="14">
        <v>67</v>
      </c>
      <c r="M29" s="14">
        <f>L29*0.3</f>
        <v>20.099999999999998</v>
      </c>
      <c r="N29" s="14">
        <f>J:J+L:L</f>
        <v>133</v>
      </c>
      <c r="O29" s="14">
        <f>K:K+M:M</f>
        <v>33.3</v>
      </c>
      <c r="P29" s="15">
        <v>75.1</v>
      </c>
      <c r="Q29" s="15">
        <f>P29*0.5</f>
        <v>37.55</v>
      </c>
      <c r="R29" s="15">
        <f>O29+Q29</f>
        <v>70.85</v>
      </c>
      <c r="S29" s="15">
        <v>8</v>
      </c>
    </row>
    <row r="30" spans="1:19" s="1" customFormat="1" ht="19.5" customHeight="1">
      <c r="A30" s="6" t="s">
        <v>114</v>
      </c>
      <c r="B30" s="6" t="s">
        <v>115</v>
      </c>
      <c r="C30" s="6" t="s">
        <v>22</v>
      </c>
      <c r="D30" s="6" t="s">
        <v>23</v>
      </c>
      <c r="E30" s="10">
        <v>60120004</v>
      </c>
      <c r="F30" s="6" t="s">
        <v>89</v>
      </c>
      <c r="G30" s="6" t="s">
        <v>90</v>
      </c>
      <c r="H30" s="6" t="s">
        <v>116</v>
      </c>
      <c r="I30" s="13">
        <v>7</v>
      </c>
      <c r="J30" s="14">
        <v>63</v>
      </c>
      <c r="K30" s="14">
        <f>J30*0.2</f>
        <v>12.600000000000001</v>
      </c>
      <c r="L30" s="14">
        <v>63</v>
      </c>
      <c r="M30" s="14">
        <f>L30*0.3</f>
        <v>18.9</v>
      </c>
      <c r="N30" s="14">
        <f>J:J+L:L</f>
        <v>126</v>
      </c>
      <c r="O30" s="14">
        <f>K:K+M:M</f>
        <v>31.5</v>
      </c>
      <c r="P30" s="15">
        <v>77.9</v>
      </c>
      <c r="Q30" s="15">
        <f>P30*0.5</f>
        <v>38.95</v>
      </c>
      <c r="R30" s="15">
        <f>O30+Q30</f>
        <v>70.45</v>
      </c>
      <c r="S30" s="15">
        <v>9</v>
      </c>
    </row>
    <row r="31" spans="1:19" s="1" customFormat="1" ht="19.5" customHeight="1">
      <c r="A31" s="6" t="s">
        <v>117</v>
      </c>
      <c r="B31" s="6" t="s">
        <v>118</v>
      </c>
      <c r="C31" s="6" t="s">
        <v>22</v>
      </c>
      <c r="D31" s="6" t="s">
        <v>23</v>
      </c>
      <c r="E31" s="10">
        <v>60120004</v>
      </c>
      <c r="F31" s="6" t="s">
        <v>89</v>
      </c>
      <c r="G31" s="6" t="s">
        <v>90</v>
      </c>
      <c r="H31" s="6" t="s">
        <v>119</v>
      </c>
      <c r="I31" s="13">
        <v>7</v>
      </c>
      <c r="J31" s="14">
        <v>65</v>
      </c>
      <c r="K31" s="14">
        <f>J31*0.2</f>
        <v>13</v>
      </c>
      <c r="L31" s="14">
        <v>62</v>
      </c>
      <c r="M31" s="14">
        <f>L31*0.3</f>
        <v>18.599999999999998</v>
      </c>
      <c r="N31" s="14">
        <f>J:J+L:L</f>
        <v>127</v>
      </c>
      <c r="O31" s="14">
        <f>K:K+M:M</f>
        <v>31.599999999999998</v>
      </c>
      <c r="P31" s="15">
        <v>77.2</v>
      </c>
      <c r="Q31" s="15">
        <f>P31*0.5</f>
        <v>38.6</v>
      </c>
      <c r="R31" s="15">
        <f>O31+Q31</f>
        <v>70.2</v>
      </c>
      <c r="S31" s="15">
        <v>10</v>
      </c>
    </row>
    <row r="32" spans="1:19" s="1" customFormat="1" ht="19.5" customHeight="1">
      <c r="A32" s="6" t="s">
        <v>120</v>
      </c>
      <c r="B32" s="6" t="s">
        <v>121</v>
      </c>
      <c r="C32" s="6" t="s">
        <v>22</v>
      </c>
      <c r="D32" s="6" t="s">
        <v>23</v>
      </c>
      <c r="E32" s="10">
        <v>60120004</v>
      </c>
      <c r="F32" s="6" t="s">
        <v>89</v>
      </c>
      <c r="G32" s="6" t="s">
        <v>90</v>
      </c>
      <c r="H32" s="6" t="s">
        <v>122</v>
      </c>
      <c r="I32" s="13">
        <v>7</v>
      </c>
      <c r="J32" s="14">
        <v>72</v>
      </c>
      <c r="K32" s="14">
        <f>J32*0.2</f>
        <v>14.4</v>
      </c>
      <c r="L32" s="14">
        <v>58</v>
      </c>
      <c r="M32" s="14">
        <f>L32*0.3</f>
        <v>17.4</v>
      </c>
      <c r="N32" s="14">
        <f>J:J+L:L</f>
        <v>130</v>
      </c>
      <c r="O32" s="14">
        <f>K:K+M:M</f>
        <v>31.799999999999997</v>
      </c>
      <c r="P32" s="15">
        <v>76.6</v>
      </c>
      <c r="Q32" s="15">
        <f>P32*0.5</f>
        <v>38.3</v>
      </c>
      <c r="R32" s="15">
        <f>O32+Q32</f>
        <v>70.1</v>
      </c>
      <c r="S32" s="15">
        <v>11</v>
      </c>
    </row>
    <row r="33" spans="1:19" s="1" customFormat="1" ht="19.5" customHeight="1">
      <c r="A33" s="6" t="s">
        <v>123</v>
      </c>
      <c r="B33" s="6" t="s">
        <v>124</v>
      </c>
      <c r="C33" s="6" t="s">
        <v>22</v>
      </c>
      <c r="D33" s="6" t="s">
        <v>23</v>
      </c>
      <c r="E33" s="10">
        <v>60120004</v>
      </c>
      <c r="F33" s="6" t="s">
        <v>89</v>
      </c>
      <c r="G33" s="6" t="s">
        <v>90</v>
      </c>
      <c r="H33" s="6" t="s">
        <v>125</v>
      </c>
      <c r="I33" s="13">
        <v>7</v>
      </c>
      <c r="J33" s="14">
        <v>62</v>
      </c>
      <c r="K33" s="14">
        <f>J33*0.2</f>
        <v>12.4</v>
      </c>
      <c r="L33" s="14">
        <v>68</v>
      </c>
      <c r="M33" s="14">
        <f>L33*0.3</f>
        <v>20.4</v>
      </c>
      <c r="N33" s="14">
        <f>J:J+L:L</f>
        <v>130</v>
      </c>
      <c r="O33" s="14">
        <f>K:K+M:M</f>
        <v>32.8</v>
      </c>
      <c r="P33" s="15">
        <v>72.4</v>
      </c>
      <c r="Q33" s="15">
        <f>P33*0.5</f>
        <v>36.2</v>
      </c>
      <c r="R33" s="15">
        <f>O33+Q33</f>
        <v>69</v>
      </c>
      <c r="S33" s="15">
        <v>12</v>
      </c>
    </row>
    <row r="34" spans="1:19" s="1" customFormat="1" ht="19.5" customHeight="1">
      <c r="A34" s="6" t="s">
        <v>126</v>
      </c>
      <c r="B34" s="6" t="s">
        <v>127</v>
      </c>
      <c r="C34" s="6" t="s">
        <v>29</v>
      </c>
      <c r="D34" s="6" t="s">
        <v>109</v>
      </c>
      <c r="E34" s="10">
        <v>60120004</v>
      </c>
      <c r="F34" s="6" t="s">
        <v>89</v>
      </c>
      <c r="G34" s="6" t="s">
        <v>90</v>
      </c>
      <c r="H34" s="6" t="s">
        <v>128</v>
      </c>
      <c r="I34" s="13">
        <v>7</v>
      </c>
      <c r="J34" s="14">
        <v>71</v>
      </c>
      <c r="K34" s="14">
        <f>J34*0.2</f>
        <v>14.200000000000001</v>
      </c>
      <c r="L34" s="14">
        <v>58</v>
      </c>
      <c r="M34" s="14">
        <f>L34*0.3</f>
        <v>17.4</v>
      </c>
      <c r="N34" s="14">
        <f>J:J+L:L</f>
        <v>129</v>
      </c>
      <c r="O34" s="14">
        <f>K:K+M:M</f>
        <v>31.6</v>
      </c>
      <c r="P34" s="15">
        <v>74.8</v>
      </c>
      <c r="Q34" s="15">
        <f>P34*0.5</f>
        <v>37.4</v>
      </c>
      <c r="R34" s="15">
        <f>O34+Q34</f>
        <v>69</v>
      </c>
      <c r="S34" s="15">
        <v>12</v>
      </c>
    </row>
    <row r="35" spans="1:19" s="1" customFormat="1" ht="19.5" customHeight="1">
      <c r="A35" s="6" t="s">
        <v>129</v>
      </c>
      <c r="B35" s="6" t="s">
        <v>130</v>
      </c>
      <c r="C35" s="6" t="s">
        <v>29</v>
      </c>
      <c r="D35" s="6" t="s">
        <v>23</v>
      </c>
      <c r="E35" s="10">
        <v>60120004</v>
      </c>
      <c r="F35" s="6" t="s">
        <v>89</v>
      </c>
      <c r="G35" s="6" t="s">
        <v>90</v>
      </c>
      <c r="H35" s="6" t="s">
        <v>131</v>
      </c>
      <c r="I35" s="13">
        <v>7</v>
      </c>
      <c r="J35" s="14">
        <v>59</v>
      </c>
      <c r="K35" s="14">
        <f aca="true" t="shared" si="0" ref="K35:K66">J35*0.2</f>
        <v>11.8</v>
      </c>
      <c r="L35" s="14">
        <v>63</v>
      </c>
      <c r="M35" s="14">
        <f aca="true" t="shared" si="1" ref="M35:M66">L35*0.3</f>
        <v>18.9</v>
      </c>
      <c r="N35" s="14">
        <f>J:J+L:L</f>
        <v>122</v>
      </c>
      <c r="O35" s="14">
        <f>K:K+M:M</f>
        <v>30.7</v>
      </c>
      <c r="P35" s="15">
        <v>75.2</v>
      </c>
      <c r="Q35" s="15">
        <f aca="true" t="shared" si="2" ref="Q35:Q68">P35*0.5</f>
        <v>37.6</v>
      </c>
      <c r="R35" s="15">
        <f aca="true" t="shared" si="3" ref="R35:R68">O35+Q35</f>
        <v>68.3</v>
      </c>
      <c r="S35" s="15">
        <v>14</v>
      </c>
    </row>
    <row r="36" spans="1:19" s="1" customFormat="1" ht="19.5" customHeight="1">
      <c r="A36" s="6" t="s">
        <v>132</v>
      </c>
      <c r="B36" s="6" t="s">
        <v>133</v>
      </c>
      <c r="C36" s="6" t="s">
        <v>22</v>
      </c>
      <c r="D36" s="6" t="s">
        <v>23</v>
      </c>
      <c r="E36" s="10">
        <v>60120004</v>
      </c>
      <c r="F36" s="6" t="s">
        <v>89</v>
      </c>
      <c r="G36" s="6" t="s">
        <v>90</v>
      </c>
      <c r="H36" s="6" t="s">
        <v>134</v>
      </c>
      <c r="I36" s="13">
        <v>7</v>
      </c>
      <c r="J36" s="14">
        <v>60</v>
      </c>
      <c r="K36" s="14">
        <f t="shared" si="0"/>
        <v>12</v>
      </c>
      <c r="L36" s="14">
        <v>62</v>
      </c>
      <c r="M36" s="14">
        <f t="shared" si="1"/>
        <v>18.599999999999998</v>
      </c>
      <c r="N36" s="14">
        <f>J:J+L:L</f>
        <v>122</v>
      </c>
      <c r="O36" s="14">
        <f>K:K+M:M</f>
        <v>30.599999999999998</v>
      </c>
      <c r="P36" s="15">
        <v>75</v>
      </c>
      <c r="Q36" s="15">
        <f t="shared" si="2"/>
        <v>37.5</v>
      </c>
      <c r="R36" s="15">
        <f t="shared" si="3"/>
        <v>68.1</v>
      </c>
      <c r="S36" s="15">
        <v>15</v>
      </c>
    </row>
    <row r="37" spans="1:19" s="1" customFormat="1" ht="19.5" customHeight="1">
      <c r="A37" s="6" t="s">
        <v>135</v>
      </c>
      <c r="B37" s="6" t="s">
        <v>136</v>
      </c>
      <c r="C37" s="6" t="s">
        <v>29</v>
      </c>
      <c r="D37" s="6" t="s">
        <v>23</v>
      </c>
      <c r="E37" s="10">
        <v>60120004</v>
      </c>
      <c r="F37" s="6" t="s">
        <v>89</v>
      </c>
      <c r="G37" s="6" t="s">
        <v>90</v>
      </c>
      <c r="H37" s="6" t="s">
        <v>137</v>
      </c>
      <c r="I37" s="13">
        <v>7</v>
      </c>
      <c r="J37" s="14">
        <v>59</v>
      </c>
      <c r="K37" s="14">
        <f t="shared" si="0"/>
        <v>11.8</v>
      </c>
      <c r="L37" s="14">
        <v>63</v>
      </c>
      <c r="M37" s="14">
        <f t="shared" si="1"/>
        <v>18.9</v>
      </c>
      <c r="N37" s="14">
        <f>J:J+L:L</f>
        <v>122</v>
      </c>
      <c r="O37" s="14">
        <f>K:K+M:M</f>
        <v>30.7</v>
      </c>
      <c r="P37" s="15">
        <v>73.5</v>
      </c>
      <c r="Q37" s="15">
        <f t="shared" si="2"/>
        <v>36.75</v>
      </c>
      <c r="R37" s="15">
        <f t="shared" si="3"/>
        <v>67.45</v>
      </c>
      <c r="S37" s="15">
        <v>16</v>
      </c>
    </row>
    <row r="38" spans="1:19" s="1" customFormat="1" ht="19.5" customHeight="1">
      <c r="A38" s="6" t="s">
        <v>138</v>
      </c>
      <c r="B38" s="6" t="s">
        <v>139</v>
      </c>
      <c r="C38" s="6" t="s">
        <v>29</v>
      </c>
      <c r="D38" s="6" t="s">
        <v>23</v>
      </c>
      <c r="E38" s="10">
        <v>60120004</v>
      </c>
      <c r="F38" s="6" t="s">
        <v>89</v>
      </c>
      <c r="G38" s="6" t="s">
        <v>90</v>
      </c>
      <c r="H38" s="6" t="s">
        <v>140</v>
      </c>
      <c r="I38" s="13">
        <v>7</v>
      </c>
      <c r="J38" s="14">
        <v>64</v>
      </c>
      <c r="K38" s="14">
        <f t="shared" si="0"/>
        <v>12.8</v>
      </c>
      <c r="L38" s="14">
        <v>59</v>
      </c>
      <c r="M38" s="14">
        <f t="shared" si="1"/>
        <v>17.7</v>
      </c>
      <c r="N38" s="14">
        <f>J:J+L:L</f>
        <v>123</v>
      </c>
      <c r="O38" s="14">
        <f>K:K+M:M</f>
        <v>30.5</v>
      </c>
      <c r="P38" s="15">
        <v>73.8</v>
      </c>
      <c r="Q38" s="15">
        <f t="shared" si="2"/>
        <v>36.9</v>
      </c>
      <c r="R38" s="15">
        <f t="shared" si="3"/>
        <v>67.4</v>
      </c>
      <c r="S38" s="15">
        <v>17</v>
      </c>
    </row>
    <row r="39" spans="1:19" s="1" customFormat="1" ht="19.5" customHeight="1">
      <c r="A39" s="7" t="s">
        <v>141</v>
      </c>
      <c r="B39" s="6" t="s">
        <v>142</v>
      </c>
      <c r="C39" s="7" t="s">
        <v>29</v>
      </c>
      <c r="D39" s="7" t="s">
        <v>23</v>
      </c>
      <c r="E39" s="11">
        <v>60120004</v>
      </c>
      <c r="F39" s="7" t="s">
        <v>89</v>
      </c>
      <c r="G39" s="7" t="s">
        <v>90</v>
      </c>
      <c r="H39" s="7" t="s">
        <v>143</v>
      </c>
      <c r="I39" s="13">
        <v>7</v>
      </c>
      <c r="J39" s="14">
        <v>68</v>
      </c>
      <c r="K39" s="14">
        <f t="shared" si="0"/>
        <v>13.600000000000001</v>
      </c>
      <c r="L39" s="14">
        <v>55</v>
      </c>
      <c r="M39" s="14">
        <f t="shared" si="1"/>
        <v>16.5</v>
      </c>
      <c r="N39" s="14">
        <f>J:J+L:L</f>
        <v>123</v>
      </c>
      <c r="O39" s="14">
        <f>K:K+M:M</f>
        <v>30.1</v>
      </c>
      <c r="P39" s="15">
        <v>74.5</v>
      </c>
      <c r="Q39" s="15">
        <f t="shared" si="2"/>
        <v>37.25</v>
      </c>
      <c r="R39" s="15">
        <f t="shared" si="3"/>
        <v>67.35</v>
      </c>
      <c r="S39" s="15">
        <v>18</v>
      </c>
    </row>
    <row r="40" spans="1:19" s="1" customFormat="1" ht="19.5" customHeight="1">
      <c r="A40" s="6" t="s">
        <v>144</v>
      </c>
      <c r="B40" s="6" t="s">
        <v>145</v>
      </c>
      <c r="C40" s="6" t="s">
        <v>22</v>
      </c>
      <c r="D40" s="6" t="s">
        <v>23</v>
      </c>
      <c r="E40" s="10">
        <v>60120004</v>
      </c>
      <c r="F40" s="6" t="s">
        <v>89</v>
      </c>
      <c r="G40" s="6" t="s">
        <v>90</v>
      </c>
      <c r="H40" s="6" t="s">
        <v>146</v>
      </c>
      <c r="I40" s="13">
        <v>7</v>
      </c>
      <c r="J40" s="14">
        <v>68</v>
      </c>
      <c r="K40" s="14">
        <f t="shared" si="0"/>
        <v>13.600000000000001</v>
      </c>
      <c r="L40" s="14">
        <v>56</v>
      </c>
      <c r="M40" s="14">
        <f t="shared" si="1"/>
        <v>16.8</v>
      </c>
      <c r="N40" s="14">
        <f>J:J+L:L</f>
        <v>124</v>
      </c>
      <c r="O40" s="14">
        <f>K:K+M:M</f>
        <v>30.400000000000002</v>
      </c>
      <c r="P40" s="15">
        <v>72.2</v>
      </c>
      <c r="Q40" s="15">
        <f t="shared" si="2"/>
        <v>36.1</v>
      </c>
      <c r="R40" s="15">
        <f t="shared" si="3"/>
        <v>66.5</v>
      </c>
      <c r="S40" s="15">
        <v>19</v>
      </c>
    </row>
    <row r="41" spans="1:19" s="1" customFormat="1" ht="19.5" customHeight="1">
      <c r="A41" s="8" t="s">
        <v>147</v>
      </c>
      <c r="B41" s="6" t="s">
        <v>148</v>
      </c>
      <c r="C41" s="7" t="s">
        <v>22</v>
      </c>
      <c r="D41" s="7" t="s">
        <v>23</v>
      </c>
      <c r="E41" s="11">
        <v>60120004</v>
      </c>
      <c r="F41" s="7" t="s">
        <v>89</v>
      </c>
      <c r="G41" s="7" t="s">
        <v>90</v>
      </c>
      <c r="H41" s="7" t="s">
        <v>149</v>
      </c>
      <c r="I41" s="13">
        <v>7</v>
      </c>
      <c r="J41" s="14">
        <v>62</v>
      </c>
      <c r="K41" s="14">
        <f t="shared" si="0"/>
        <v>12.4</v>
      </c>
      <c r="L41" s="14">
        <v>59</v>
      </c>
      <c r="M41" s="14">
        <f t="shared" si="1"/>
        <v>17.7</v>
      </c>
      <c r="N41" s="14">
        <f>J:J+L:L</f>
        <v>121</v>
      </c>
      <c r="O41" s="14">
        <f>K:K+M:M</f>
        <v>30.1</v>
      </c>
      <c r="P41" s="15">
        <v>70.9</v>
      </c>
      <c r="Q41" s="15">
        <f t="shared" si="2"/>
        <v>35.45</v>
      </c>
      <c r="R41" s="15">
        <f t="shared" si="3"/>
        <v>65.55000000000001</v>
      </c>
      <c r="S41" s="15">
        <v>20</v>
      </c>
    </row>
    <row r="42" spans="1:19" s="1" customFormat="1" ht="19.5" customHeight="1">
      <c r="A42" s="6" t="s">
        <v>150</v>
      </c>
      <c r="B42" s="6" t="s">
        <v>151</v>
      </c>
      <c r="C42" s="6" t="s">
        <v>29</v>
      </c>
      <c r="D42" s="6" t="s">
        <v>23</v>
      </c>
      <c r="E42" s="10">
        <v>60120004</v>
      </c>
      <c r="F42" s="6" t="s">
        <v>89</v>
      </c>
      <c r="G42" s="6" t="s">
        <v>90</v>
      </c>
      <c r="H42" s="6" t="s">
        <v>152</v>
      </c>
      <c r="I42" s="13">
        <v>7</v>
      </c>
      <c r="J42" s="14">
        <v>61</v>
      </c>
      <c r="K42" s="14">
        <f t="shared" si="0"/>
        <v>12.200000000000001</v>
      </c>
      <c r="L42" s="14">
        <v>61</v>
      </c>
      <c r="M42" s="14">
        <f t="shared" si="1"/>
        <v>18.3</v>
      </c>
      <c r="N42" s="14">
        <f>J:J+L:L</f>
        <v>122</v>
      </c>
      <c r="O42" s="14">
        <f>K:K+M:M</f>
        <v>30.5</v>
      </c>
      <c r="P42" s="15" t="s">
        <v>153</v>
      </c>
      <c r="Q42" s="15" t="s">
        <v>153</v>
      </c>
      <c r="R42" s="15">
        <v>30.5</v>
      </c>
      <c r="S42" s="15"/>
    </row>
    <row r="43" spans="1:19" s="1" customFormat="1" ht="19.5" customHeight="1">
      <c r="A43" s="6" t="s">
        <v>154</v>
      </c>
      <c r="B43" s="6" t="s">
        <v>155</v>
      </c>
      <c r="C43" s="6" t="s">
        <v>29</v>
      </c>
      <c r="D43" s="6" t="s">
        <v>23</v>
      </c>
      <c r="E43" s="10">
        <v>60120005</v>
      </c>
      <c r="F43" s="6" t="s">
        <v>58</v>
      </c>
      <c r="G43" s="6" t="s">
        <v>156</v>
      </c>
      <c r="H43" s="6" t="s">
        <v>157</v>
      </c>
      <c r="I43" s="13">
        <v>11</v>
      </c>
      <c r="J43" s="14">
        <v>67</v>
      </c>
      <c r="K43" s="14">
        <f t="shared" si="0"/>
        <v>13.4</v>
      </c>
      <c r="L43" s="14">
        <v>71</v>
      </c>
      <c r="M43" s="14">
        <f t="shared" si="1"/>
        <v>21.3</v>
      </c>
      <c r="N43" s="14">
        <f>J:J+L:L</f>
        <v>138</v>
      </c>
      <c r="O43" s="14">
        <f>K:K+M:M</f>
        <v>34.7</v>
      </c>
      <c r="P43" s="15">
        <v>77.1</v>
      </c>
      <c r="Q43" s="15">
        <f t="shared" si="2"/>
        <v>38.55</v>
      </c>
      <c r="R43" s="15">
        <f t="shared" si="3"/>
        <v>73.25</v>
      </c>
      <c r="S43" s="15">
        <v>1</v>
      </c>
    </row>
    <row r="44" spans="1:19" s="1" customFormat="1" ht="19.5" customHeight="1">
      <c r="A44" s="6" t="s">
        <v>158</v>
      </c>
      <c r="B44" s="6" t="s">
        <v>159</v>
      </c>
      <c r="C44" s="6" t="s">
        <v>29</v>
      </c>
      <c r="D44" s="6" t="s">
        <v>23</v>
      </c>
      <c r="E44" s="10">
        <v>60120005</v>
      </c>
      <c r="F44" s="6" t="s">
        <v>58</v>
      </c>
      <c r="G44" s="6" t="s">
        <v>156</v>
      </c>
      <c r="H44" s="6" t="s">
        <v>160</v>
      </c>
      <c r="I44" s="13">
        <v>11</v>
      </c>
      <c r="J44" s="14">
        <v>69</v>
      </c>
      <c r="K44" s="14">
        <f t="shared" si="0"/>
        <v>13.8</v>
      </c>
      <c r="L44" s="14">
        <v>68</v>
      </c>
      <c r="M44" s="14">
        <f t="shared" si="1"/>
        <v>20.4</v>
      </c>
      <c r="N44" s="14">
        <f>J:J+L:L</f>
        <v>137</v>
      </c>
      <c r="O44" s="14">
        <f>K:K+M:M</f>
        <v>34.2</v>
      </c>
      <c r="P44" s="15">
        <v>77.5</v>
      </c>
      <c r="Q44" s="15">
        <f t="shared" si="2"/>
        <v>38.75</v>
      </c>
      <c r="R44" s="15">
        <f t="shared" si="3"/>
        <v>72.95</v>
      </c>
      <c r="S44" s="15">
        <v>2</v>
      </c>
    </row>
    <row r="45" spans="1:19" s="1" customFormat="1" ht="19.5" customHeight="1">
      <c r="A45" s="6" t="s">
        <v>161</v>
      </c>
      <c r="B45" s="6" t="s">
        <v>162</v>
      </c>
      <c r="C45" s="6" t="s">
        <v>29</v>
      </c>
      <c r="D45" s="6" t="s">
        <v>23</v>
      </c>
      <c r="E45" s="10">
        <v>60120005</v>
      </c>
      <c r="F45" s="6" t="s">
        <v>58</v>
      </c>
      <c r="G45" s="6" t="s">
        <v>156</v>
      </c>
      <c r="H45" s="6" t="s">
        <v>163</v>
      </c>
      <c r="I45" s="13">
        <v>11</v>
      </c>
      <c r="J45" s="14">
        <v>63</v>
      </c>
      <c r="K45" s="14">
        <f t="shared" si="0"/>
        <v>12.600000000000001</v>
      </c>
      <c r="L45" s="14">
        <v>69</v>
      </c>
      <c r="M45" s="14">
        <f t="shared" si="1"/>
        <v>20.7</v>
      </c>
      <c r="N45" s="14">
        <f>J:J+L:L</f>
        <v>132</v>
      </c>
      <c r="O45" s="14">
        <f>K:K+M:M</f>
        <v>33.3</v>
      </c>
      <c r="P45" s="15">
        <v>78.6</v>
      </c>
      <c r="Q45" s="15">
        <f t="shared" si="2"/>
        <v>39.3</v>
      </c>
      <c r="R45" s="15">
        <f t="shared" si="3"/>
        <v>72.6</v>
      </c>
      <c r="S45" s="15">
        <v>3</v>
      </c>
    </row>
    <row r="46" spans="1:19" s="1" customFormat="1" ht="19.5" customHeight="1">
      <c r="A46" s="6" t="s">
        <v>164</v>
      </c>
      <c r="B46" s="6" t="s">
        <v>165</v>
      </c>
      <c r="C46" s="6" t="s">
        <v>22</v>
      </c>
      <c r="D46" s="6" t="s">
        <v>23</v>
      </c>
      <c r="E46" s="10">
        <v>60120005</v>
      </c>
      <c r="F46" s="6" t="s">
        <v>58</v>
      </c>
      <c r="G46" s="6" t="s">
        <v>156</v>
      </c>
      <c r="H46" s="6" t="s">
        <v>166</v>
      </c>
      <c r="I46" s="13">
        <v>11</v>
      </c>
      <c r="J46" s="14">
        <v>65</v>
      </c>
      <c r="K46" s="14">
        <f t="shared" si="0"/>
        <v>13</v>
      </c>
      <c r="L46" s="14">
        <v>67</v>
      </c>
      <c r="M46" s="14">
        <f t="shared" si="1"/>
        <v>20.099999999999998</v>
      </c>
      <c r="N46" s="14">
        <f>J:J+L:L</f>
        <v>132</v>
      </c>
      <c r="O46" s="14">
        <f>K:K+M:M</f>
        <v>33.099999999999994</v>
      </c>
      <c r="P46" s="15">
        <v>78.6</v>
      </c>
      <c r="Q46" s="15">
        <f t="shared" si="2"/>
        <v>39.3</v>
      </c>
      <c r="R46" s="15">
        <f t="shared" si="3"/>
        <v>72.39999999999999</v>
      </c>
      <c r="S46" s="15">
        <v>4</v>
      </c>
    </row>
    <row r="47" spans="1:19" s="1" customFormat="1" ht="19.5" customHeight="1">
      <c r="A47" s="6" t="s">
        <v>167</v>
      </c>
      <c r="B47" s="6" t="s">
        <v>168</v>
      </c>
      <c r="C47" s="6" t="s">
        <v>29</v>
      </c>
      <c r="D47" s="6" t="s">
        <v>23</v>
      </c>
      <c r="E47" s="10">
        <v>60120005</v>
      </c>
      <c r="F47" s="6" t="s">
        <v>58</v>
      </c>
      <c r="G47" s="6" t="s">
        <v>156</v>
      </c>
      <c r="H47" s="6" t="s">
        <v>169</v>
      </c>
      <c r="I47" s="13">
        <v>11</v>
      </c>
      <c r="J47" s="14">
        <v>62</v>
      </c>
      <c r="K47" s="14">
        <f t="shared" si="0"/>
        <v>12.4</v>
      </c>
      <c r="L47" s="14">
        <v>69</v>
      </c>
      <c r="M47" s="14">
        <f t="shared" si="1"/>
        <v>20.7</v>
      </c>
      <c r="N47" s="14">
        <f>J:J+L:L</f>
        <v>131</v>
      </c>
      <c r="O47" s="14">
        <f>K:K+M:M</f>
        <v>33.1</v>
      </c>
      <c r="P47" s="15">
        <v>78.4</v>
      </c>
      <c r="Q47" s="15">
        <f t="shared" si="2"/>
        <v>39.2</v>
      </c>
      <c r="R47" s="15">
        <f t="shared" si="3"/>
        <v>72.30000000000001</v>
      </c>
      <c r="S47" s="15">
        <v>5</v>
      </c>
    </row>
    <row r="48" spans="1:19" s="1" customFormat="1" ht="19.5" customHeight="1">
      <c r="A48" s="6" t="s">
        <v>170</v>
      </c>
      <c r="B48" s="6" t="s">
        <v>171</v>
      </c>
      <c r="C48" s="6" t="s">
        <v>22</v>
      </c>
      <c r="D48" s="6" t="s">
        <v>23</v>
      </c>
      <c r="E48" s="10">
        <v>60120005</v>
      </c>
      <c r="F48" s="6" t="s">
        <v>58</v>
      </c>
      <c r="G48" s="6" t="s">
        <v>156</v>
      </c>
      <c r="H48" s="6" t="s">
        <v>172</v>
      </c>
      <c r="I48" s="13">
        <v>11</v>
      </c>
      <c r="J48" s="14">
        <v>67</v>
      </c>
      <c r="K48" s="14">
        <f t="shared" si="0"/>
        <v>13.4</v>
      </c>
      <c r="L48" s="14">
        <v>64</v>
      </c>
      <c r="M48" s="14">
        <f t="shared" si="1"/>
        <v>19.2</v>
      </c>
      <c r="N48" s="14">
        <f>J:J+L:L</f>
        <v>131</v>
      </c>
      <c r="O48" s="14">
        <f>K:K+M:M</f>
        <v>32.6</v>
      </c>
      <c r="P48" s="15">
        <v>79</v>
      </c>
      <c r="Q48" s="15">
        <f t="shared" si="2"/>
        <v>39.5</v>
      </c>
      <c r="R48" s="15">
        <f t="shared" si="3"/>
        <v>72.1</v>
      </c>
      <c r="S48" s="15">
        <v>6</v>
      </c>
    </row>
    <row r="49" spans="1:19" s="1" customFormat="1" ht="19.5" customHeight="1">
      <c r="A49" s="6" t="s">
        <v>173</v>
      </c>
      <c r="B49" s="6" t="s">
        <v>174</v>
      </c>
      <c r="C49" s="6" t="s">
        <v>29</v>
      </c>
      <c r="D49" s="6" t="s">
        <v>23</v>
      </c>
      <c r="E49" s="10">
        <v>60120005</v>
      </c>
      <c r="F49" s="6" t="s">
        <v>58</v>
      </c>
      <c r="G49" s="6" t="s">
        <v>156</v>
      </c>
      <c r="H49" s="6" t="s">
        <v>175</v>
      </c>
      <c r="I49" s="13">
        <v>11</v>
      </c>
      <c r="J49" s="14">
        <v>61</v>
      </c>
      <c r="K49" s="14">
        <f t="shared" si="0"/>
        <v>12.200000000000001</v>
      </c>
      <c r="L49" s="14">
        <v>68</v>
      </c>
      <c r="M49" s="14">
        <f t="shared" si="1"/>
        <v>20.4</v>
      </c>
      <c r="N49" s="14">
        <f>J:J+L:L</f>
        <v>129</v>
      </c>
      <c r="O49" s="14">
        <f>K:K+M:M</f>
        <v>32.6</v>
      </c>
      <c r="P49" s="15">
        <v>79</v>
      </c>
      <c r="Q49" s="15">
        <f t="shared" si="2"/>
        <v>39.5</v>
      </c>
      <c r="R49" s="15">
        <f t="shared" si="3"/>
        <v>72.1</v>
      </c>
      <c r="S49" s="15">
        <v>6</v>
      </c>
    </row>
    <row r="50" spans="1:19" s="1" customFormat="1" ht="19.5" customHeight="1">
      <c r="A50" s="6" t="s">
        <v>176</v>
      </c>
      <c r="B50" s="6" t="s">
        <v>177</v>
      </c>
      <c r="C50" s="6" t="s">
        <v>29</v>
      </c>
      <c r="D50" s="6" t="s">
        <v>23</v>
      </c>
      <c r="E50" s="10">
        <v>60120005</v>
      </c>
      <c r="F50" s="6" t="s">
        <v>58</v>
      </c>
      <c r="G50" s="6" t="s">
        <v>156</v>
      </c>
      <c r="H50" s="6" t="s">
        <v>178</v>
      </c>
      <c r="I50" s="13">
        <v>11</v>
      </c>
      <c r="J50" s="14">
        <v>65</v>
      </c>
      <c r="K50" s="14">
        <f t="shared" si="0"/>
        <v>13</v>
      </c>
      <c r="L50" s="14">
        <v>65</v>
      </c>
      <c r="M50" s="14">
        <f t="shared" si="1"/>
        <v>19.5</v>
      </c>
      <c r="N50" s="14">
        <f>J:J+L:L</f>
        <v>130</v>
      </c>
      <c r="O50" s="14">
        <f>K:K+M:M</f>
        <v>32.5</v>
      </c>
      <c r="P50" s="15">
        <v>78.9</v>
      </c>
      <c r="Q50" s="15">
        <f t="shared" si="2"/>
        <v>39.45</v>
      </c>
      <c r="R50" s="15">
        <f t="shared" si="3"/>
        <v>71.95</v>
      </c>
      <c r="S50" s="15">
        <v>8</v>
      </c>
    </row>
    <row r="51" spans="1:19" s="1" customFormat="1" ht="19.5" customHeight="1">
      <c r="A51" s="6" t="s">
        <v>179</v>
      </c>
      <c r="B51" s="6" t="s">
        <v>180</v>
      </c>
      <c r="C51" s="6" t="s">
        <v>29</v>
      </c>
      <c r="D51" s="6" t="s">
        <v>23</v>
      </c>
      <c r="E51" s="10">
        <v>60120005</v>
      </c>
      <c r="F51" s="6" t="s">
        <v>58</v>
      </c>
      <c r="G51" s="6" t="s">
        <v>156</v>
      </c>
      <c r="H51" s="6" t="s">
        <v>181</v>
      </c>
      <c r="I51" s="13">
        <v>11</v>
      </c>
      <c r="J51" s="14">
        <v>62</v>
      </c>
      <c r="K51" s="14">
        <f t="shared" si="0"/>
        <v>12.4</v>
      </c>
      <c r="L51" s="14">
        <v>66</v>
      </c>
      <c r="M51" s="14">
        <f t="shared" si="1"/>
        <v>19.8</v>
      </c>
      <c r="N51" s="14">
        <f>J:J+L:L</f>
        <v>128</v>
      </c>
      <c r="O51" s="14">
        <f>K:K+M:M</f>
        <v>32.2</v>
      </c>
      <c r="P51" s="15">
        <v>79.2</v>
      </c>
      <c r="Q51" s="15">
        <f t="shared" si="2"/>
        <v>39.6</v>
      </c>
      <c r="R51" s="15">
        <f t="shared" si="3"/>
        <v>71.80000000000001</v>
      </c>
      <c r="S51" s="15">
        <v>9</v>
      </c>
    </row>
    <row r="52" spans="1:19" s="1" customFormat="1" ht="19.5" customHeight="1">
      <c r="A52" s="6" t="s">
        <v>182</v>
      </c>
      <c r="B52" s="6" t="s">
        <v>183</v>
      </c>
      <c r="C52" s="6" t="s">
        <v>29</v>
      </c>
      <c r="D52" s="6" t="s">
        <v>23</v>
      </c>
      <c r="E52" s="10">
        <v>60120005</v>
      </c>
      <c r="F52" s="6" t="s">
        <v>58</v>
      </c>
      <c r="G52" s="6" t="s">
        <v>156</v>
      </c>
      <c r="H52" s="6" t="s">
        <v>184</v>
      </c>
      <c r="I52" s="13">
        <v>11</v>
      </c>
      <c r="J52" s="14">
        <v>72</v>
      </c>
      <c r="K52" s="14">
        <f t="shared" si="0"/>
        <v>14.4</v>
      </c>
      <c r="L52" s="14">
        <v>58</v>
      </c>
      <c r="M52" s="14">
        <f t="shared" si="1"/>
        <v>17.4</v>
      </c>
      <c r="N52" s="14">
        <f>J:J+L:L</f>
        <v>130</v>
      </c>
      <c r="O52" s="14">
        <f>K:K+M:M</f>
        <v>31.799999999999997</v>
      </c>
      <c r="P52" s="15">
        <v>78.7</v>
      </c>
      <c r="Q52" s="15">
        <f t="shared" si="2"/>
        <v>39.35</v>
      </c>
      <c r="R52" s="15">
        <f t="shared" si="3"/>
        <v>71.15</v>
      </c>
      <c r="S52" s="15">
        <v>10</v>
      </c>
    </row>
    <row r="53" spans="1:19" s="1" customFormat="1" ht="19.5" customHeight="1">
      <c r="A53" s="6" t="s">
        <v>185</v>
      </c>
      <c r="B53" s="6" t="s">
        <v>186</v>
      </c>
      <c r="C53" s="6" t="s">
        <v>29</v>
      </c>
      <c r="D53" s="6" t="s">
        <v>23</v>
      </c>
      <c r="E53" s="10">
        <v>60120005</v>
      </c>
      <c r="F53" s="6" t="s">
        <v>58</v>
      </c>
      <c r="G53" s="6" t="s">
        <v>156</v>
      </c>
      <c r="H53" s="6" t="s">
        <v>187</v>
      </c>
      <c r="I53" s="13">
        <v>11</v>
      </c>
      <c r="J53" s="14">
        <v>58</v>
      </c>
      <c r="K53" s="14">
        <f t="shared" si="0"/>
        <v>11.600000000000001</v>
      </c>
      <c r="L53" s="14">
        <v>65</v>
      </c>
      <c r="M53" s="14">
        <f t="shared" si="1"/>
        <v>19.5</v>
      </c>
      <c r="N53" s="14">
        <f>J:J+L:L</f>
        <v>123</v>
      </c>
      <c r="O53" s="14">
        <f>K:K+M:M</f>
        <v>31.1</v>
      </c>
      <c r="P53" s="15">
        <v>79.6</v>
      </c>
      <c r="Q53" s="15">
        <f t="shared" si="2"/>
        <v>39.8</v>
      </c>
      <c r="R53" s="15">
        <f t="shared" si="3"/>
        <v>70.9</v>
      </c>
      <c r="S53" s="15">
        <v>11</v>
      </c>
    </row>
    <row r="54" spans="1:19" s="1" customFormat="1" ht="19.5" customHeight="1">
      <c r="A54" s="6" t="s">
        <v>188</v>
      </c>
      <c r="B54" s="6" t="s">
        <v>189</v>
      </c>
      <c r="C54" s="6" t="s">
        <v>29</v>
      </c>
      <c r="D54" s="6" t="s">
        <v>23</v>
      </c>
      <c r="E54" s="10">
        <v>60120005</v>
      </c>
      <c r="F54" s="6" t="s">
        <v>58</v>
      </c>
      <c r="G54" s="6" t="s">
        <v>156</v>
      </c>
      <c r="H54" s="6" t="s">
        <v>190</v>
      </c>
      <c r="I54" s="13">
        <v>11</v>
      </c>
      <c r="J54" s="14">
        <v>64</v>
      </c>
      <c r="K54" s="14">
        <f t="shared" si="0"/>
        <v>12.8</v>
      </c>
      <c r="L54" s="14">
        <v>63</v>
      </c>
      <c r="M54" s="14">
        <f t="shared" si="1"/>
        <v>18.9</v>
      </c>
      <c r="N54" s="14">
        <f>J:J+L:L</f>
        <v>127</v>
      </c>
      <c r="O54" s="14">
        <f>K:K+M:M</f>
        <v>31.7</v>
      </c>
      <c r="P54" s="15">
        <v>78.1</v>
      </c>
      <c r="Q54" s="15">
        <f t="shared" si="2"/>
        <v>39.05</v>
      </c>
      <c r="R54" s="15">
        <f t="shared" si="3"/>
        <v>70.75</v>
      </c>
      <c r="S54" s="15">
        <v>12</v>
      </c>
    </row>
    <row r="55" spans="1:19" s="1" customFormat="1" ht="19.5" customHeight="1">
      <c r="A55" s="6" t="s">
        <v>191</v>
      </c>
      <c r="B55" s="6" t="s">
        <v>192</v>
      </c>
      <c r="C55" s="6" t="s">
        <v>29</v>
      </c>
      <c r="D55" s="6" t="s">
        <v>23</v>
      </c>
      <c r="E55" s="10">
        <v>60120005</v>
      </c>
      <c r="F55" s="6" t="s">
        <v>58</v>
      </c>
      <c r="G55" s="6" t="s">
        <v>156</v>
      </c>
      <c r="H55" s="6" t="s">
        <v>193</v>
      </c>
      <c r="I55" s="13">
        <v>11</v>
      </c>
      <c r="J55" s="14">
        <v>65</v>
      </c>
      <c r="K55" s="14">
        <f t="shared" si="0"/>
        <v>13</v>
      </c>
      <c r="L55" s="14">
        <v>61</v>
      </c>
      <c r="M55" s="14">
        <f t="shared" si="1"/>
        <v>18.3</v>
      </c>
      <c r="N55" s="14">
        <f>J:J+L:L</f>
        <v>126</v>
      </c>
      <c r="O55" s="14">
        <f>K:K+M:M</f>
        <v>31.3</v>
      </c>
      <c r="P55" s="15">
        <v>78</v>
      </c>
      <c r="Q55" s="15">
        <f t="shared" si="2"/>
        <v>39</v>
      </c>
      <c r="R55" s="15">
        <f t="shared" si="3"/>
        <v>70.3</v>
      </c>
      <c r="S55" s="15">
        <v>13</v>
      </c>
    </row>
    <row r="56" spans="1:19" s="1" customFormat="1" ht="19.5" customHeight="1">
      <c r="A56" s="6" t="s">
        <v>194</v>
      </c>
      <c r="B56" s="6" t="s">
        <v>195</v>
      </c>
      <c r="C56" s="6" t="s">
        <v>29</v>
      </c>
      <c r="D56" s="6" t="s">
        <v>23</v>
      </c>
      <c r="E56" s="10">
        <v>60120005</v>
      </c>
      <c r="F56" s="6" t="s">
        <v>58</v>
      </c>
      <c r="G56" s="6" t="s">
        <v>156</v>
      </c>
      <c r="H56" s="6" t="s">
        <v>196</v>
      </c>
      <c r="I56" s="13">
        <v>11</v>
      </c>
      <c r="J56" s="14">
        <v>64</v>
      </c>
      <c r="K56" s="14">
        <f t="shared" si="0"/>
        <v>12.8</v>
      </c>
      <c r="L56" s="14">
        <v>67</v>
      </c>
      <c r="M56" s="14">
        <f t="shared" si="1"/>
        <v>20.099999999999998</v>
      </c>
      <c r="N56" s="14">
        <f>J:J+L:L</f>
        <v>131</v>
      </c>
      <c r="O56" s="14">
        <f>K:K+M:M</f>
        <v>32.9</v>
      </c>
      <c r="P56" s="15">
        <v>74.6</v>
      </c>
      <c r="Q56" s="15">
        <f t="shared" si="2"/>
        <v>37.3</v>
      </c>
      <c r="R56" s="15">
        <f t="shared" si="3"/>
        <v>70.19999999999999</v>
      </c>
      <c r="S56" s="15">
        <v>14</v>
      </c>
    </row>
    <row r="57" spans="1:19" s="1" customFormat="1" ht="19.5" customHeight="1">
      <c r="A57" s="6" t="s">
        <v>197</v>
      </c>
      <c r="B57" s="6" t="s">
        <v>198</v>
      </c>
      <c r="C57" s="6" t="s">
        <v>29</v>
      </c>
      <c r="D57" s="6" t="s">
        <v>23</v>
      </c>
      <c r="E57" s="10">
        <v>60120005</v>
      </c>
      <c r="F57" s="6" t="s">
        <v>58</v>
      </c>
      <c r="G57" s="6" t="s">
        <v>156</v>
      </c>
      <c r="H57" s="18" t="s">
        <v>199</v>
      </c>
      <c r="I57" s="13">
        <v>11</v>
      </c>
      <c r="J57" s="14">
        <v>60</v>
      </c>
      <c r="K57" s="14">
        <f t="shared" si="0"/>
        <v>12</v>
      </c>
      <c r="L57" s="14">
        <v>63</v>
      </c>
      <c r="M57" s="14">
        <f t="shared" si="1"/>
        <v>18.9</v>
      </c>
      <c r="N57" s="14">
        <f>J:J+L:L</f>
        <v>123</v>
      </c>
      <c r="O57" s="14">
        <f>K:K+M:M</f>
        <v>30.9</v>
      </c>
      <c r="P57" s="15">
        <v>78.2</v>
      </c>
      <c r="Q57" s="15">
        <f t="shared" si="2"/>
        <v>39.1</v>
      </c>
      <c r="R57" s="15">
        <f t="shared" si="3"/>
        <v>70</v>
      </c>
      <c r="S57" s="15">
        <v>15</v>
      </c>
    </row>
    <row r="58" spans="1:19" s="1" customFormat="1" ht="19.5" customHeight="1">
      <c r="A58" s="6" t="s">
        <v>200</v>
      </c>
      <c r="B58" s="6" t="s">
        <v>201</v>
      </c>
      <c r="C58" s="6" t="s">
        <v>22</v>
      </c>
      <c r="D58" s="6" t="s">
        <v>23</v>
      </c>
      <c r="E58" s="10">
        <v>60120005</v>
      </c>
      <c r="F58" s="6" t="s">
        <v>58</v>
      </c>
      <c r="G58" s="6" t="s">
        <v>156</v>
      </c>
      <c r="H58" s="6" t="s">
        <v>202</v>
      </c>
      <c r="I58" s="13">
        <v>11</v>
      </c>
      <c r="J58" s="14">
        <v>56</v>
      </c>
      <c r="K58" s="14">
        <f t="shared" si="0"/>
        <v>11.200000000000001</v>
      </c>
      <c r="L58" s="14">
        <v>68</v>
      </c>
      <c r="M58" s="14">
        <f t="shared" si="1"/>
        <v>20.4</v>
      </c>
      <c r="N58" s="14">
        <f>J:J+L:L</f>
        <v>124</v>
      </c>
      <c r="O58" s="14">
        <f>K:K+M:M</f>
        <v>31.6</v>
      </c>
      <c r="P58" s="15">
        <v>76.3</v>
      </c>
      <c r="Q58" s="15">
        <f t="shared" si="2"/>
        <v>38.15</v>
      </c>
      <c r="R58" s="15">
        <f t="shared" si="3"/>
        <v>69.75</v>
      </c>
      <c r="S58" s="15">
        <v>16</v>
      </c>
    </row>
    <row r="59" spans="1:19" s="1" customFormat="1" ht="19.5" customHeight="1">
      <c r="A59" s="6" t="s">
        <v>203</v>
      </c>
      <c r="B59" s="6" t="s">
        <v>204</v>
      </c>
      <c r="C59" s="6" t="s">
        <v>29</v>
      </c>
      <c r="D59" s="6" t="s">
        <v>23</v>
      </c>
      <c r="E59" s="10">
        <v>60120005</v>
      </c>
      <c r="F59" s="6" t="s">
        <v>58</v>
      </c>
      <c r="G59" s="6" t="s">
        <v>156</v>
      </c>
      <c r="H59" s="6" t="s">
        <v>205</v>
      </c>
      <c r="I59" s="13">
        <v>11</v>
      </c>
      <c r="J59" s="14">
        <v>59</v>
      </c>
      <c r="K59" s="14">
        <f t="shared" si="0"/>
        <v>11.8</v>
      </c>
      <c r="L59" s="14">
        <v>62</v>
      </c>
      <c r="M59" s="14">
        <f t="shared" si="1"/>
        <v>18.599999999999998</v>
      </c>
      <c r="N59" s="14">
        <f>J:J+L:L</f>
        <v>121</v>
      </c>
      <c r="O59" s="14">
        <f>K:K+M:M</f>
        <v>30.4</v>
      </c>
      <c r="P59" s="15">
        <v>77.5</v>
      </c>
      <c r="Q59" s="15">
        <f t="shared" si="2"/>
        <v>38.75</v>
      </c>
      <c r="R59" s="15">
        <f t="shared" si="3"/>
        <v>69.15</v>
      </c>
      <c r="S59" s="15">
        <v>17</v>
      </c>
    </row>
    <row r="60" spans="1:19" s="1" customFormat="1" ht="19.5" customHeight="1">
      <c r="A60" s="6" t="s">
        <v>206</v>
      </c>
      <c r="B60" s="6" t="s">
        <v>207</v>
      </c>
      <c r="C60" s="6" t="s">
        <v>22</v>
      </c>
      <c r="D60" s="6" t="s">
        <v>23</v>
      </c>
      <c r="E60" s="10">
        <v>60120005</v>
      </c>
      <c r="F60" s="6" t="s">
        <v>58</v>
      </c>
      <c r="G60" s="6" t="s">
        <v>156</v>
      </c>
      <c r="H60" s="6" t="s">
        <v>208</v>
      </c>
      <c r="I60" s="13">
        <v>11</v>
      </c>
      <c r="J60" s="14">
        <v>56</v>
      </c>
      <c r="K60" s="14">
        <f t="shared" si="0"/>
        <v>11.200000000000001</v>
      </c>
      <c r="L60" s="14">
        <v>63</v>
      </c>
      <c r="M60" s="14">
        <f t="shared" si="1"/>
        <v>18.9</v>
      </c>
      <c r="N60" s="14">
        <f>J:J+L:L</f>
        <v>119</v>
      </c>
      <c r="O60" s="14">
        <f>K:K+M:M</f>
        <v>30.1</v>
      </c>
      <c r="P60" s="15">
        <v>77.9</v>
      </c>
      <c r="Q60" s="15">
        <f t="shared" si="2"/>
        <v>38.95</v>
      </c>
      <c r="R60" s="15">
        <f t="shared" si="3"/>
        <v>69.05000000000001</v>
      </c>
      <c r="S60" s="15">
        <v>18</v>
      </c>
    </row>
    <row r="61" spans="1:19" s="1" customFormat="1" ht="19.5" customHeight="1">
      <c r="A61" s="6" t="s">
        <v>209</v>
      </c>
      <c r="B61" s="6" t="s">
        <v>210</v>
      </c>
      <c r="C61" s="6" t="s">
        <v>29</v>
      </c>
      <c r="D61" s="6" t="s">
        <v>23</v>
      </c>
      <c r="E61" s="10">
        <v>60120005</v>
      </c>
      <c r="F61" s="6" t="s">
        <v>58</v>
      </c>
      <c r="G61" s="6" t="s">
        <v>156</v>
      </c>
      <c r="H61" s="6" t="s">
        <v>211</v>
      </c>
      <c r="I61" s="13">
        <v>11</v>
      </c>
      <c r="J61" s="14">
        <v>50</v>
      </c>
      <c r="K61" s="14">
        <f t="shared" si="0"/>
        <v>10</v>
      </c>
      <c r="L61" s="14">
        <v>68</v>
      </c>
      <c r="M61" s="14">
        <f t="shared" si="1"/>
        <v>20.4</v>
      </c>
      <c r="N61" s="14">
        <f>J:J+L:L</f>
        <v>118</v>
      </c>
      <c r="O61" s="14">
        <f>K:K+M:M</f>
        <v>30.4</v>
      </c>
      <c r="P61" s="15">
        <v>77.2</v>
      </c>
      <c r="Q61" s="15">
        <f t="shared" si="2"/>
        <v>38.6</v>
      </c>
      <c r="R61" s="15">
        <f t="shared" si="3"/>
        <v>69</v>
      </c>
      <c r="S61" s="15">
        <v>19</v>
      </c>
    </row>
    <row r="62" spans="1:19" s="1" customFormat="1" ht="19.5" customHeight="1">
      <c r="A62" s="6" t="s">
        <v>212</v>
      </c>
      <c r="B62" s="6" t="s">
        <v>213</v>
      </c>
      <c r="C62" s="6" t="s">
        <v>29</v>
      </c>
      <c r="D62" s="6" t="s">
        <v>23</v>
      </c>
      <c r="E62" s="10">
        <v>60120005</v>
      </c>
      <c r="F62" s="6" t="s">
        <v>58</v>
      </c>
      <c r="G62" s="6" t="s">
        <v>156</v>
      </c>
      <c r="H62" s="6" t="s">
        <v>214</v>
      </c>
      <c r="I62" s="13">
        <v>11</v>
      </c>
      <c r="J62" s="14">
        <v>68</v>
      </c>
      <c r="K62" s="14">
        <f t="shared" si="0"/>
        <v>13.600000000000001</v>
      </c>
      <c r="L62" s="14">
        <v>59</v>
      </c>
      <c r="M62" s="14">
        <f t="shared" si="1"/>
        <v>17.7</v>
      </c>
      <c r="N62" s="14">
        <f>J:J+L:L</f>
        <v>127</v>
      </c>
      <c r="O62" s="14">
        <f>K:K+M:M</f>
        <v>31.3</v>
      </c>
      <c r="P62" s="15">
        <v>74.7</v>
      </c>
      <c r="Q62" s="15">
        <f t="shared" si="2"/>
        <v>37.35</v>
      </c>
      <c r="R62" s="15">
        <f t="shared" si="3"/>
        <v>68.65</v>
      </c>
      <c r="S62" s="15">
        <v>20</v>
      </c>
    </row>
    <row r="63" spans="1:19" s="1" customFormat="1" ht="19.5" customHeight="1">
      <c r="A63" s="6" t="s">
        <v>215</v>
      </c>
      <c r="B63" s="6" t="s">
        <v>216</v>
      </c>
      <c r="C63" s="6" t="s">
        <v>29</v>
      </c>
      <c r="D63" s="6" t="s">
        <v>23</v>
      </c>
      <c r="E63" s="10">
        <v>60120005</v>
      </c>
      <c r="F63" s="6" t="s">
        <v>58</v>
      </c>
      <c r="G63" s="6" t="s">
        <v>156</v>
      </c>
      <c r="H63" s="6" t="s">
        <v>217</v>
      </c>
      <c r="I63" s="13">
        <v>11</v>
      </c>
      <c r="J63" s="14">
        <v>58</v>
      </c>
      <c r="K63" s="14">
        <f t="shared" si="0"/>
        <v>11.600000000000001</v>
      </c>
      <c r="L63" s="14">
        <v>66</v>
      </c>
      <c r="M63" s="14">
        <f t="shared" si="1"/>
        <v>19.8</v>
      </c>
      <c r="N63" s="14">
        <f>J:J+L:L</f>
        <v>124</v>
      </c>
      <c r="O63" s="14">
        <f>K:K+M:M</f>
        <v>31.400000000000002</v>
      </c>
      <c r="P63" s="15">
        <v>74.4</v>
      </c>
      <c r="Q63" s="15">
        <f t="shared" si="2"/>
        <v>37.2</v>
      </c>
      <c r="R63" s="15">
        <f t="shared" si="3"/>
        <v>68.60000000000001</v>
      </c>
      <c r="S63" s="15">
        <v>21</v>
      </c>
    </row>
    <row r="64" spans="1:19" s="1" customFormat="1" ht="19.5" customHeight="1">
      <c r="A64" s="6" t="s">
        <v>218</v>
      </c>
      <c r="B64" s="6" t="s">
        <v>219</v>
      </c>
      <c r="C64" s="6" t="s">
        <v>29</v>
      </c>
      <c r="D64" s="6" t="s">
        <v>23</v>
      </c>
      <c r="E64" s="10">
        <v>60120005</v>
      </c>
      <c r="F64" s="6" t="s">
        <v>58</v>
      </c>
      <c r="G64" s="6" t="s">
        <v>156</v>
      </c>
      <c r="H64" s="6" t="s">
        <v>220</v>
      </c>
      <c r="I64" s="13">
        <v>11</v>
      </c>
      <c r="J64" s="14">
        <v>51</v>
      </c>
      <c r="K64" s="14">
        <f t="shared" si="0"/>
        <v>10.200000000000001</v>
      </c>
      <c r="L64" s="14">
        <v>69</v>
      </c>
      <c r="M64" s="14">
        <f t="shared" si="1"/>
        <v>20.7</v>
      </c>
      <c r="N64" s="14">
        <f>J:J+L:L</f>
        <v>120</v>
      </c>
      <c r="O64" s="14">
        <f>K:K+M:M</f>
        <v>30.9</v>
      </c>
      <c r="P64" s="15">
        <v>74</v>
      </c>
      <c r="Q64" s="15">
        <f t="shared" si="2"/>
        <v>37</v>
      </c>
      <c r="R64" s="15">
        <f t="shared" si="3"/>
        <v>67.9</v>
      </c>
      <c r="S64" s="15">
        <v>22</v>
      </c>
    </row>
    <row r="65" spans="1:19" s="1" customFormat="1" ht="19.5" customHeight="1">
      <c r="A65" s="6" t="s">
        <v>221</v>
      </c>
      <c r="B65" s="6" t="s">
        <v>222</v>
      </c>
      <c r="C65" s="6" t="s">
        <v>29</v>
      </c>
      <c r="D65" s="6" t="s">
        <v>23</v>
      </c>
      <c r="E65" s="10">
        <v>60120005</v>
      </c>
      <c r="F65" s="6" t="s">
        <v>58</v>
      </c>
      <c r="G65" s="6" t="s">
        <v>156</v>
      </c>
      <c r="H65" s="6" t="s">
        <v>223</v>
      </c>
      <c r="I65" s="13">
        <v>11</v>
      </c>
      <c r="J65" s="14">
        <v>57</v>
      </c>
      <c r="K65" s="14">
        <f t="shared" si="0"/>
        <v>11.4</v>
      </c>
      <c r="L65" s="14">
        <v>63</v>
      </c>
      <c r="M65" s="14">
        <f t="shared" si="1"/>
        <v>18.9</v>
      </c>
      <c r="N65" s="14">
        <f>J:J+L:L</f>
        <v>120</v>
      </c>
      <c r="O65" s="14">
        <f>K:K+M:M</f>
        <v>30.299999999999997</v>
      </c>
      <c r="P65" s="15">
        <v>74.7</v>
      </c>
      <c r="Q65" s="15">
        <f t="shared" si="2"/>
        <v>37.35</v>
      </c>
      <c r="R65" s="15">
        <f t="shared" si="3"/>
        <v>67.65</v>
      </c>
      <c r="S65" s="15">
        <v>23</v>
      </c>
    </row>
    <row r="66" spans="1:19" s="1" customFormat="1" ht="19.5" customHeight="1">
      <c r="A66" s="6" t="s">
        <v>224</v>
      </c>
      <c r="B66" s="6" t="s">
        <v>225</v>
      </c>
      <c r="C66" s="6" t="s">
        <v>22</v>
      </c>
      <c r="D66" s="6" t="s">
        <v>23</v>
      </c>
      <c r="E66" s="10">
        <v>60120005</v>
      </c>
      <c r="F66" s="6" t="s">
        <v>58</v>
      </c>
      <c r="G66" s="6" t="s">
        <v>156</v>
      </c>
      <c r="H66" s="6" t="s">
        <v>226</v>
      </c>
      <c r="I66" s="13">
        <v>11</v>
      </c>
      <c r="J66" s="14">
        <v>56</v>
      </c>
      <c r="K66" s="14">
        <f t="shared" si="0"/>
        <v>11.200000000000001</v>
      </c>
      <c r="L66" s="14">
        <v>61</v>
      </c>
      <c r="M66" s="14">
        <f t="shared" si="1"/>
        <v>18.3</v>
      </c>
      <c r="N66" s="14">
        <f>J:J+L:L</f>
        <v>117</v>
      </c>
      <c r="O66" s="14">
        <f>K:K+M:M</f>
        <v>29.5</v>
      </c>
      <c r="P66" s="15">
        <v>76.1</v>
      </c>
      <c r="Q66" s="15">
        <f t="shared" si="2"/>
        <v>38.05</v>
      </c>
      <c r="R66" s="15">
        <f t="shared" si="3"/>
        <v>67.55</v>
      </c>
      <c r="S66" s="15">
        <v>24</v>
      </c>
    </row>
    <row r="67" spans="1:19" s="1" customFormat="1" ht="19.5" customHeight="1">
      <c r="A67" s="6" t="s">
        <v>227</v>
      </c>
      <c r="B67" s="6" t="s">
        <v>228</v>
      </c>
      <c r="C67" s="6" t="s">
        <v>29</v>
      </c>
      <c r="D67" s="6" t="s">
        <v>23</v>
      </c>
      <c r="E67" s="10">
        <v>60120005</v>
      </c>
      <c r="F67" s="6" t="s">
        <v>58</v>
      </c>
      <c r="G67" s="6" t="s">
        <v>156</v>
      </c>
      <c r="H67" s="6" t="s">
        <v>229</v>
      </c>
      <c r="I67" s="13">
        <v>11</v>
      </c>
      <c r="J67" s="14">
        <v>50</v>
      </c>
      <c r="K67" s="14">
        <f aca="true" t="shared" si="4" ref="K67:K130">J67*0.2</f>
        <v>10</v>
      </c>
      <c r="L67" s="14">
        <v>66</v>
      </c>
      <c r="M67" s="14">
        <f aca="true" t="shared" si="5" ref="M67:M130">L67*0.3</f>
        <v>19.8</v>
      </c>
      <c r="N67" s="14">
        <f>J:J+L:L</f>
        <v>116</v>
      </c>
      <c r="O67" s="14">
        <f>K:K+M:M</f>
        <v>29.8</v>
      </c>
      <c r="P67" s="15">
        <v>75</v>
      </c>
      <c r="Q67" s="15">
        <f t="shared" si="2"/>
        <v>37.5</v>
      </c>
      <c r="R67" s="15">
        <f t="shared" si="3"/>
        <v>67.3</v>
      </c>
      <c r="S67" s="15">
        <v>25</v>
      </c>
    </row>
    <row r="68" spans="1:19" s="1" customFormat="1" ht="19.5" customHeight="1">
      <c r="A68" s="6" t="s">
        <v>230</v>
      </c>
      <c r="B68" s="6" t="s">
        <v>231</v>
      </c>
      <c r="C68" s="6" t="s">
        <v>22</v>
      </c>
      <c r="D68" s="6" t="s">
        <v>23</v>
      </c>
      <c r="E68" s="10">
        <v>60120005</v>
      </c>
      <c r="F68" s="6" t="s">
        <v>58</v>
      </c>
      <c r="G68" s="6" t="s">
        <v>156</v>
      </c>
      <c r="H68" s="6" t="s">
        <v>232</v>
      </c>
      <c r="I68" s="13">
        <v>11</v>
      </c>
      <c r="J68" s="14">
        <v>61</v>
      </c>
      <c r="K68" s="14">
        <f t="shared" si="4"/>
        <v>12.200000000000001</v>
      </c>
      <c r="L68" s="14">
        <v>58</v>
      </c>
      <c r="M68" s="14">
        <f t="shared" si="5"/>
        <v>17.4</v>
      </c>
      <c r="N68" s="14">
        <f>J:J+L:L</f>
        <v>119</v>
      </c>
      <c r="O68" s="14">
        <f>K:K+M:M</f>
        <v>29.6</v>
      </c>
      <c r="P68" s="15">
        <v>75.3</v>
      </c>
      <c r="Q68" s="15">
        <f t="shared" si="2"/>
        <v>37.65</v>
      </c>
      <c r="R68" s="15">
        <f t="shared" si="3"/>
        <v>67.25</v>
      </c>
      <c r="S68" s="15">
        <v>26</v>
      </c>
    </row>
    <row r="69" spans="1:19" s="1" customFormat="1" ht="19.5" customHeight="1">
      <c r="A69" s="7" t="s">
        <v>233</v>
      </c>
      <c r="B69" s="6" t="s">
        <v>234</v>
      </c>
      <c r="C69" s="7" t="s">
        <v>22</v>
      </c>
      <c r="D69" s="7" t="s">
        <v>23</v>
      </c>
      <c r="E69" s="11">
        <v>60120005</v>
      </c>
      <c r="F69" s="7" t="s">
        <v>58</v>
      </c>
      <c r="G69" s="7" t="s">
        <v>156</v>
      </c>
      <c r="H69" s="7" t="s">
        <v>235</v>
      </c>
      <c r="I69" s="17">
        <v>11</v>
      </c>
      <c r="J69" s="14">
        <v>52</v>
      </c>
      <c r="K69" s="14">
        <f t="shared" si="4"/>
        <v>10.4</v>
      </c>
      <c r="L69" s="14">
        <v>63</v>
      </c>
      <c r="M69" s="14">
        <f t="shared" si="5"/>
        <v>18.9</v>
      </c>
      <c r="N69" s="14">
        <f>J:J+L:L</f>
        <v>115</v>
      </c>
      <c r="O69" s="14">
        <f>K:K+M:M</f>
        <v>29.299999999999997</v>
      </c>
      <c r="P69" s="15">
        <v>75.4</v>
      </c>
      <c r="Q69" s="15">
        <f aca="true" t="shared" si="6" ref="Q69:Q132">P69*0.5</f>
        <v>37.7</v>
      </c>
      <c r="R69" s="15">
        <f aca="true" t="shared" si="7" ref="R69:R132">O69+Q69</f>
        <v>67</v>
      </c>
      <c r="S69" s="15">
        <v>27</v>
      </c>
    </row>
    <row r="70" spans="1:19" s="1" customFormat="1" ht="19.5" customHeight="1">
      <c r="A70" s="6" t="s">
        <v>236</v>
      </c>
      <c r="B70" s="6" t="s">
        <v>237</v>
      </c>
      <c r="C70" s="6" t="s">
        <v>29</v>
      </c>
      <c r="D70" s="6" t="s">
        <v>23</v>
      </c>
      <c r="E70" s="10">
        <v>60120005</v>
      </c>
      <c r="F70" s="6" t="s">
        <v>58</v>
      </c>
      <c r="G70" s="6" t="s">
        <v>156</v>
      </c>
      <c r="H70" s="6" t="s">
        <v>238</v>
      </c>
      <c r="I70" s="13">
        <v>11</v>
      </c>
      <c r="J70" s="14">
        <v>56</v>
      </c>
      <c r="K70" s="14">
        <f t="shared" si="4"/>
        <v>11.200000000000001</v>
      </c>
      <c r="L70" s="14">
        <v>61</v>
      </c>
      <c r="M70" s="14">
        <f t="shared" si="5"/>
        <v>18.3</v>
      </c>
      <c r="N70" s="14">
        <f>J:J+L:L</f>
        <v>117</v>
      </c>
      <c r="O70" s="14">
        <f>K:K+M:M</f>
        <v>29.5</v>
      </c>
      <c r="P70" s="15">
        <v>70.9</v>
      </c>
      <c r="Q70" s="15">
        <f t="shared" si="6"/>
        <v>35.45</v>
      </c>
      <c r="R70" s="15">
        <f t="shared" si="7"/>
        <v>64.95</v>
      </c>
      <c r="S70" s="15">
        <v>28</v>
      </c>
    </row>
    <row r="71" spans="1:19" s="1" customFormat="1" ht="19.5" customHeight="1">
      <c r="A71" s="6" t="s">
        <v>239</v>
      </c>
      <c r="B71" s="6" t="s">
        <v>240</v>
      </c>
      <c r="C71" s="6" t="s">
        <v>29</v>
      </c>
      <c r="D71" s="6" t="s">
        <v>23</v>
      </c>
      <c r="E71" s="10">
        <v>60120005</v>
      </c>
      <c r="F71" s="6" t="s">
        <v>58</v>
      </c>
      <c r="G71" s="6" t="s">
        <v>156</v>
      </c>
      <c r="H71" s="6" t="s">
        <v>241</v>
      </c>
      <c r="I71" s="13">
        <v>11</v>
      </c>
      <c r="J71" s="14">
        <v>57</v>
      </c>
      <c r="K71" s="14">
        <f t="shared" si="4"/>
        <v>11.4</v>
      </c>
      <c r="L71" s="14">
        <v>72</v>
      </c>
      <c r="M71" s="14">
        <f t="shared" si="5"/>
        <v>21.599999999999998</v>
      </c>
      <c r="N71" s="14">
        <f>J:J+L:L</f>
        <v>129</v>
      </c>
      <c r="O71" s="14">
        <f>K:K+M:M</f>
        <v>33</v>
      </c>
      <c r="P71" s="15">
        <v>61.4</v>
      </c>
      <c r="Q71" s="15">
        <f t="shared" si="6"/>
        <v>30.7</v>
      </c>
      <c r="R71" s="15">
        <f t="shared" si="7"/>
        <v>63.7</v>
      </c>
      <c r="S71" s="15">
        <v>29</v>
      </c>
    </row>
    <row r="72" spans="1:19" s="1" customFormat="1" ht="19.5" customHeight="1">
      <c r="A72" s="6" t="s">
        <v>242</v>
      </c>
      <c r="B72" s="6" t="s">
        <v>243</v>
      </c>
      <c r="C72" s="6" t="s">
        <v>29</v>
      </c>
      <c r="D72" s="6" t="s">
        <v>23</v>
      </c>
      <c r="E72" s="10">
        <v>60120005</v>
      </c>
      <c r="F72" s="6" t="s">
        <v>58</v>
      </c>
      <c r="G72" s="6" t="s">
        <v>156</v>
      </c>
      <c r="H72" s="6" t="s">
        <v>244</v>
      </c>
      <c r="I72" s="13">
        <v>11</v>
      </c>
      <c r="J72" s="14">
        <v>60</v>
      </c>
      <c r="K72" s="14">
        <f t="shared" si="4"/>
        <v>12</v>
      </c>
      <c r="L72" s="14">
        <v>69</v>
      </c>
      <c r="M72" s="14">
        <f t="shared" si="5"/>
        <v>20.7</v>
      </c>
      <c r="N72" s="14">
        <f>J:J+L:L</f>
        <v>129</v>
      </c>
      <c r="O72" s="14">
        <f>K:K+M:M</f>
        <v>32.7</v>
      </c>
      <c r="P72" s="15" t="s">
        <v>153</v>
      </c>
      <c r="Q72" s="15" t="s">
        <v>153</v>
      </c>
      <c r="R72" s="15">
        <v>32.7</v>
      </c>
      <c r="S72" s="15"/>
    </row>
    <row r="73" spans="1:19" s="1" customFormat="1" ht="19.5" customHeight="1">
      <c r="A73" s="6" t="s">
        <v>245</v>
      </c>
      <c r="B73" s="6" t="s">
        <v>246</v>
      </c>
      <c r="C73" s="6" t="s">
        <v>29</v>
      </c>
      <c r="D73" s="6" t="s">
        <v>23</v>
      </c>
      <c r="E73" s="10">
        <v>60120005</v>
      </c>
      <c r="F73" s="6" t="s">
        <v>58</v>
      </c>
      <c r="G73" s="6" t="s">
        <v>156</v>
      </c>
      <c r="H73" s="6" t="s">
        <v>247</v>
      </c>
      <c r="I73" s="13">
        <v>11</v>
      </c>
      <c r="J73" s="14">
        <v>55</v>
      </c>
      <c r="K73" s="14">
        <f t="shared" si="4"/>
        <v>11</v>
      </c>
      <c r="L73" s="14">
        <v>70</v>
      </c>
      <c r="M73" s="14">
        <f t="shared" si="5"/>
        <v>21</v>
      </c>
      <c r="N73" s="14">
        <f>J:J+L:L</f>
        <v>125</v>
      </c>
      <c r="O73" s="14">
        <f>K:K+M:M</f>
        <v>32</v>
      </c>
      <c r="P73" s="15" t="s">
        <v>153</v>
      </c>
      <c r="Q73" s="15" t="s">
        <v>153</v>
      </c>
      <c r="R73" s="15">
        <v>32</v>
      </c>
      <c r="S73" s="15"/>
    </row>
    <row r="74" spans="1:19" s="1" customFormat="1" ht="19.5" customHeight="1">
      <c r="A74" s="6" t="s">
        <v>248</v>
      </c>
      <c r="B74" s="6" t="s">
        <v>249</v>
      </c>
      <c r="C74" s="6" t="s">
        <v>29</v>
      </c>
      <c r="D74" s="6" t="s">
        <v>23</v>
      </c>
      <c r="E74" s="10">
        <v>60120005</v>
      </c>
      <c r="F74" s="6" t="s">
        <v>58</v>
      </c>
      <c r="G74" s="6" t="s">
        <v>156</v>
      </c>
      <c r="H74" s="6" t="s">
        <v>250</v>
      </c>
      <c r="I74" s="13">
        <v>11</v>
      </c>
      <c r="J74" s="14">
        <v>64</v>
      </c>
      <c r="K74" s="14">
        <f t="shared" si="4"/>
        <v>12.8</v>
      </c>
      <c r="L74" s="14">
        <v>59</v>
      </c>
      <c r="M74" s="14">
        <f t="shared" si="5"/>
        <v>17.7</v>
      </c>
      <c r="N74" s="14">
        <f>J:J+L:L</f>
        <v>123</v>
      </c>
      <c r="O74" s="14">
        <f>K:K+M:M</f>
        <v>30.5</v>
      </c>
      <c r="P74" s="15" t="s">
        <v>153</v>
      </c>
      <c r="Q74" s="15" t="s">
        <v>153</v>
      </c>
      <c r="R74" s="15">
        <v>30.5</v>
      </c>
      <c r="S74" s="15"/>
    </row>
    <row r="75" spans="1:19" s="1" customFormat="1" ht="19.5" customHeight="1">
      <c r="A75" s="6" t="s">
        <v>251</v>
      </c>
      <c r="B75" s="6" t="s">
        <v>252</v>
      </c>
      <c r="C75" s="6" t="s">
        <v>29</v>
      </c>
      <c r="D75" s="6" t="s">
        <v>23</v>
      </c>
      <c r="E75" s="10">
        <v>60120005</v>
      </c>
      <c r="F75" s="6" t="s">
        <v>58</v>
      </c>
      <c r="G75" s="6" t="s">
        <v>156</v>
      </c>
      <c r="H75" s="6" t="s">
        <v>253</v>
      </c>
      <c r="I75" s="13">
        <v>11</v>
      </c>
      <c r="J75" s="14">
        <v>60</v>
      </c>
      <c r="K75" s="14">
        <f t="shared" si="4"/>
        <v>12</v>
      </c>
      <c r="L75" s="14">
        <v>60</v>
      </c>
      <c r="M75" s="14">
        <f t="shared" si="5"/>
        <v>18</v>
      </c>
      <c r="N75" s="14">
        <f>J:J+L:L</f>
        <v>120</v>
      </c>
      <c r="O75" s="14">
        <f>K:K+M:M</f>
        <v>30</v>
      </c>
      <c r="P75" s="15" t="s">
        <v>153</v>
      </c>
      <c r="Q75" s="15" t="s">
        <v>153</v>
      </c>
      <c r="R75" s="15">
        <v>30</v>
      </c>
      <c r="S75" s="15"/>
    </row>
    <row r="76" spans="1:19" s="1" customFormat="1" ht="19.5" customHeight="1">
      <c r="A76" s="6" t="s">
        <v>254</v>
      </c>
      <c r="B76" s="6" t="s">
        <v>255</v>
      </c>
      <c r="C76" s="6" t="s">
        <v>29</v>
      </c>
      <c r="D76" s="6" t="s">
        <v>23</v>
      </c>
      <c r="E76" s="10">
        <v>60120006</v>
      </c>
      <c r="F76" s="6" t="s">
        <v>256</v>
      </c>
      <c r="G76" s="6" t="s">
        <v>257</v>
      </c>
      <c r="H76" s="6" t="s">
        <v>258</v>
      </c>
      <c r="I76" s="13">
        <v>10</v>
      </c>
      <c r="J76" s="14">
        <v>72</v>
      </c>
      <c r="K76" s="14">
        <f t="shared" si="4"/>
        <v>14.4</v>
      </c>
      <c r="L76" s="14">
        <v>70</v>
      </c>
      <c r="M76" s="14">
        <f t="shared" si="5"/>
        <v>21</v>
      </c>
      <c r="N76" s="14">
        <f>J:J+L:L</f>
        <v>142</v>
      </c>
      <c r="O76" s="14">
        <f>K:K+M:M</f>
        <v>35.4</v>
      </c>
      <c r="P76" s="15">
        <v>76.5</v>
      </c>
      <c r="Q76" s="15">
        <f t="shared" si="6"/>
        <v>38.25</v>
      </c>
      <c r="R76" s="15">
        <f t="shared" si="7"/>
        <v>73.65</v>
      </c>
      <c r="S76" s="15">
        <v>1</v>
      </c>
    </row>
    <row r="77" spans="1:19" s="1" customFormat="1" ht="19.5" customHeight="1">
      <c r="A77" s="6" t="s">
        <v>259</v>
      </c>
      <c r="B77" s="6" t="s">
        <v>260</v>
      </c>
      <c r="C77" s="6" t="s">
        <v>29</v>
      </c>
      <c r="D77" s="6" t="s">
        <v>23</v>
      </c>
      <c r="E77" s="10">
        <v>60120006</v>
      </c>
      <c r="F77" s="6" t="s">
        <v>256</v>
      </c>
      <c r="G77" s="6" t="s">
        <v>257</v>
      </c>
      <c r="H77" s="6" t="s">
        <v>261</v>
      </c>
      <c r="I77" s="13">
        <v>10</v>
      </c>
      <c r="J77" s="14">
        <v>59</v>
      </c>
      <c r="K77" s="14">
        <f t="shared" si="4"/>
        <v>11.8</v>
      </c>
      <c r="L77" s="14">
        <v>73</v>
      </c>
      <c r="M77" s="14">
        <f t="shared" si="5"/>
        <v>21.9</v>
      </c>
      <c r="N77" s="14">
        <f>J:J+L:L</f>
        <v>132</v>
      </c>
      <c r="O77" s="14">
        <f>K:K+M:M</f>
        <v>33.7</v>
      </c>
      <c r="P77" s="15">
        <v>78.1</v>
      </c>
      <c r="Q77" s="15">
        <f t="shared" si="6"/>
        <v>39.05</v>
      </c>
      <c r="R77" s="15">
        <f t="shared" si="7"/>
        <v>72.75</v>
      </c>
      <c r="S77" s="15">
        <v>2</v>
      </c>
    </row>
    <row r="78" spans="1:19" s="1" customFormat="1" ht="19.5" customHeight="1">
      <c r="A78" s="6" t="s">
        <v>262</v>
      </c>
      <c r="B78" s="6" t="s">
        <v>263</v>
      </c>
      <c r="C78" s="6" t="s">
        <v>22</v>
      </c>
      <c r="D78" s="6" t="s">
        <v>23</v>
      </c>
      <c r="E78" s="10">
        <v>60120006</v>
      </c>
      <c r="F78" s="6" t="s">
        <v>256</v>
      </c>
      <c r="G78" s="6" t="s">
        <v>257</v>
      </c>
      <c r="H78" s="6" t="s">
        <v>264</v>
      </c>
      <c r="I78" s="13">
        <v>10</v>
      </c>
      <c r="J78" s="14">
        <v>68</v>
      </c>
      <c r="K78" s="14">
        <f t="shared" si="4"/>
        <v>13.600000000000001</v>
      </c>
      <c r="L78" s="14">
        <v>63</v>
      </c>
      <c r="M78" s="14">
        <f t="shared" si="5"/>
        <v>18.9</v>
      </c>
      <c r="N78" s="14">
        <f>J:J+L:L</f>
        <v>131</v>
      </c>
      <c r="O78" s="14">
        <f>K:K+M:M</f>
        <v>32.5</v>
      </c>
      <c r="P78" s="15">
        <v>80.2</v>
      </c>
      <c r="Q78" s="15">
        <f t="shared" si="6"/>
        <v>40.1</v>
      </c>
      <c r="R78" s="15">
        <f t="shared" si="7"/>
        <v>72.6</v>
      </c>
      <c r="S78" s="15">
        <v>3</v>
      </c>
    </row>
    <row r="79" spans="1:19" s="1" customFormat="1" ht="19.5" customHeight="1">
      <c r="A79" s="6" t="s">
        <v>265</v>
      </c>
      <c r="B79" s="6" t="s">
        <v>266</v>
      </c>
      <c r="C79" s="6" t="s">
        <v>29</v>
      </c>
      <c r="D79" s="6" t="s">
        <v>23</v>
      </c>
      <c r="E79" s="10">
        <v>60120006</v>
      </c>
      <c r="F79" s="6" t="s">
        <v>256</v>
      </c>
      <c r="G79" s="6" t="s">
        <v>257</v>
      </c>
      <c r="H79" s="6" t="s">
        <v>267</v>
      </c>
      <c r="I79" s="13">
        <v>10</v>
      </c>
      <c r="J79" s="14">
        <v>64</v>
      </c>
      <c r="K79" s="14">
        <f t="shared" si="4"/>
        <v>12.8</v>
      </c>
      <c r="L79" s="14">
        <v>71</v>
      </c>
      <c r="M79" s="14">
        <f t="shared" si="5"/>
        <v>21.3</v>
      </c>
      <c r="N79" s="14">
        <f>J:J+L:L</f>
        <v>135</v>
      </c>
      <c r="O79" s="14">
        <f>K:K+M:M</f>
        <v>34.1</v>
      </c>
      <c r="P79" s="15">
        <v>76.1</v>
      </c>
      <c r="Q79" s="15">
        <f t="shared" si="6"/>
        <v>38.05</v>
      </c>
      <c r="R79" s="15">
        <f t="shared" si="7"/>
        <v>72.15</v>
      </c>
      <c r="S79" s="15">
        <v>4</v>
      </c>
    </row>
    <row r="80" spans="1:19" s="1" customFormat="1" ht="19.5" customHeight="1">
      <c r="A80" s="6" t="s">
        <v>268</v>
      </c>
      <c r="B80" s="6" t="s">
        <v>269</v>
      </c>
      <c r="C80" s="6" t="s">
        <v>22</v>
      </c>
      <c r="D80" s="6" t="s">
        <v>23</v>
      </c>
      <c r="E80" s="10">
        <v>60120006</v>
      </c>
      <c r="F80" s="6" t="s">
        <v>256</v>
      </c>
      <c r="G80" s="6" t="s">
        <v>257</v>
      </c>
      <c r="H80" s="6" t="s">
        <v>270</v>
      </c>
      <c r="I80" s="13">
        <v>10</v>
      </c>
      <c r="J80" s="14">
        <v>62</v>
      </c>
      <c r="K80" s="14">
        <f t="shared" si="4"/>
        <v>12.4</v>
      </c>
      <c r="L80" s="14">
        <v>65</v>
      </c>
      <c r="M80" s="14">
        <f t="shared" si="5"/>
        <v>19.5</v>
      </c>
      <c r="N80" s="14">
        <f>J:J+L:L</f>
        <v>127</v>
      </c>
      <c r="O80" s="14">
        <f>K:K+M:M</f>
        <v>31.9</v>
      </c>
      <c r="P80" s="15">
        <v>80.2</v>
      </c>
      <c r="Q80" s="15">
        <f t="shared" si="6"/>
        <v>40.1</v>
      </c>
      <c r="R80" s="15">
        <f t="shared" si="7"/>
        <v>72</v>
      </c>
      <c r="S80" s="15">
        <v>5</v>
      </c>
    </row>
    <row r="81" spans="1:19" s="1" customFormat="1" ht="19.5" customHeight="1">
      <c r="A81" s="6" t="s">
        <v>271</v>
      </c>
      <c r="B81" s="6" t="s">
        <v>272</v>
      </c>
      <c r="C81" s="6" t="s">
        <v>29</v>
      </c>
      <c r="D81" s="6" t="s">
        <v>23</v>
      </c>
      <c r="E81" s="10">
        <v>60120006</v>
      </c>
      <c r="F81" s="6" t="s">
        <v>256</v>
      </c>
      <c r="G81" s="6" t="s">
        <v>257</v>
      </c>
      <c r="H81" s="6" t="s">
        <v>273</v>
      </c>
      <c r="I81" s="13">
        <v>10</v>
      </c>
      <c r="J81" s="14">
        <v>63</v>
      </c>
      <c r="K81" s="14">
        <f t="shared" si="4"/>
        <v>12.600000000000001</v>
      </c>
      <c r="L81" s="14">
        <v>69</v>
      </c>
      <c r="M81" s="14">
        <f t="shared" si="5"/>
        <v>20.7</v>
      </c>
      <c r="N81" s="14">
        <f>J:J+L:L</f>
        <v>132</v>
      </c>
      <c r="O81" s="14">
        <f>K:K+M:M</f>
        <v>33.3</v>
      </c>
      <c r="P81" s="15">
        <v>76.9</v>
      </c>
      <c r="Q81" s="15">
        <f t="shared" si="6"/>
        <v>38.45</v>
      </c>
      <c r="R81" s="15">
        <f t="shared" si="7"/>
        <v>71.75</v>
      </c>
      <c r="S81" s="15">
        <v>6</v>
      </c>
    </row>
    <row r="82" spans="1:19" s="1" customFormat="1" ht="19.5" customHeight="1">
      <c r="A82" s="6" t="s">
        <v>274</v>
      </c>
      <c r="B82" s="6" t="s">
        <v>275</v>
      </c>
      <c r="C82" s="6" t="s">
        <v>29</v>
      </c>
      <c r="D82" s="6" t="s">
        <v>23</v>
      </c>
      <c r="E82" s="10">
        <v>60120006</v>
      </c>
      <c r="F82" s="6" t="s">
        <v>256</v>
      </c>
      <c r="G82" s="6" t="s">
        <v>257</v>
      </c>
      <c r="H82" s="6" t="s">
        <v>276</v>
      </c>
      <c r="I82" s="13">
        <v>10</v>
      </c>
      <c r="J82" s="14">
        <v>67</v>
      </c>
      <c r="K82" s="14">
        <f t="shared" si="4"/>
        <v>13.4</v>
      </c>
      <c r="L82" s="14">
        <v>60</v>
      </c>
      <c r="M82" s="14">
        <f t="shared" si="5"/>
        <v>18</v>
      </c>
      <c r="N82" s="14">
        <f>J:J+L:L</f>
        <v>127</v>
      </c>
      <c r="O82" s="14">
        <f>K:K+M:M</f>
        <v>31.4</v>
      </c>
      <c r="P82" s="15">
        <v>80</v>
      </c>
      <c r="Q82" s="15">
        <f t="shared" si="6"/>
        <v>40</v>
      </c>
      <c r="R82" s="15">
        <f t="shared" si="7"/>
        <v>71.4</v>
      </c>
      <c r="S82" s="15">
        <v>7</v>
      </c>
    </row>
    <row r="83" spans="1:19" s="1" customFormat="1" ht="19.5" customHeight="1">
      <c r="A83" s="6" t="s">
        <v>277</v>
      </c>
      <c r="B83" s="6" t="s">
        <v>278</v>
      </c>
      <c r="C83" s="6" t="s">
        <v>29</v>
      </c>
      <c r="D83" s="6" t="s">
        <v>23</v>
      </c>
      <c r="E83" s="10">
        <v>60120006</v>
      </c>
      <c r="F83" s="6" t="s">
        <v>256</v>
      </c>
      <c r="G83" s="6" t="s">
        <v>257</v>
      </c>
      <c r="H83" s="6" t="s">
        <v>279</v>
      </c>
      <c r="I83" s="13">
        <v>10</v>
      </c>
      <c r="J83" s="14">
        <v>76</v>
      </c>
      <c r="K83" s="14">
        <f t="shared" si="4"/>
        <v>15.200000000000001</v>
      </c>
      <c r="L83" s="14">
        <v>58</v>
      </c>
      <c r="M83" s="14">
        <f t="shared" si="5"/>
        <v>17.4</v>
      </c>
      <c r="N83" s="14">
        <f>J:J+L:L</f>
        <v>134</v>
      </c>
      <c r="O83" s="14">
        <f>K:K+M:M</f>
        <v>32.6</v>
      </c>
      <c r="P83" s="15">
        <v>77.3</v>
      </c>
      <c r="Q83" s="15">
        <f t="shared" si="6"/>
        <v>38.65</v>
      </c>
      <c r="R83" s="15">
        <f t="shared" si="7"/>
        <v>71.25</v>
      </c>
      <c r="S83" s="15">
        <v>8</v>
      </c>
    </row>
    <row r="84" spans="1:19" s="1" customFormat="1" ht="19.5" customHeight="1">
      <c r="A84" s="6" t="s">
        <v>280</v>
      </c>
      <c r="B84" s="6" t="s">
        <v>281</v>
      </c>
      <c r="C84" s="6" t="s">
        <v>29</v>
      </c>
      <c r="D84" s="6" t="s">
        <v>23</v>
      </c>
      <c r="E84" s="10">
        <v>60120006</v>
      </c>
      <c r="F84" s="6" t="s">
        <v>256</v>
      </c>
      <c r="G84" s="6" t="s">
        <v>257</v>
      </c>
      <c r="H84" s="6" t="s">
        <v>282</v>
      </c>
      <c r="I84" s="13">
        <v>10</v>
      </c>
      <c r="J84" s="14">
        <v>59</v>
      </c>
      <c r="K84" s="14">
        <f t="shared" si="4"/>
        <v>11.8</v>
      </c>
      <c r="L84" s="14">
        <v>72</v>
      </c>
      <c r="M84" s="14">
        <f t="shared" si="5"/>
        <v>21.599999999999998</v>
      </c>
      <c r="N84" s="14">
        <f>J:J+L:L</f>
        <v>131</v>
      </c>
      <c r="O84" s="14">
        <f>K:K+M:M</f>
        <v>33.4</v>
      </c>
      <c r="P84" s="15">
        <v>75.6</v>
      </c>
      <c r="Q84" s="15">
        <f t="shared" si="6"/>
        <v>37.8</v>
      </c>
      <c r="R84" s="15">
        <f t="shared" si="7"/>
        <v>71.19999999999999</v>
      </c>
      <c r="S84" s="15">
        <v>9</v>
      </c>
    </row>
    <row r="85" spans="1:19" s="1" customFormat="1" ht="19.5" customHeight="1">
      <c r="A85" s="6" t="s">
        <v>283</v>
      </c>
      <c r="B85" s="6" t="s">
        <v>284</v>
      </c>
      <c r="C85" s="6" t="s">
        <v>29</v>
      </c>
      <c r="D85" s="6" t="s">
        <v>23</v>
      </c>
      <c r="E85" s="10">
        <v>60120006</v>
      </c>
      <c r="F85" s="6" t="s">
        <v>256</v>
      </c>
      <c r="G85" s="6" t="s">
        <v>257</v>
      </c>
      <c r="H85" s="6" t="s">
        <v>285</v>
      </c>
      <c r="I85" s="13">
        <v>10</v>
      </c>
      <c r="J85" s="14">
        <v>74</v>
      </c>
      <c r="K85" s="14">
        <f t="shared" si="4"/>
        <v>14.8</v>
      </c>
      <c r="L85" s="14">
        <v>57</v>
      </c>
      <c r="M85" s="14">
        <f t="shared" si="5"/>
        <v>17.099999999999998</v>
      </c>
      <c r="N85" s="14">
        <f>J:J+L:L</f>
        <v>131</v>
      </c>
      <c r="O85" s="14">
        <f>K:K+M:M</f>
        <v>31.9</v>
      </c>
      <c r="P85" s="15">
        <v>78.1</v>
      </c>
      <c r="Q85" s="15">
        <f t="shared" si="6"/>
        <v>39.05</v>
      </c>
      <c r="R85" s="15">
        <f t="shared" si="7"/>
        <v>70.94999999999999</v>
      </c>
      <c r="S85" s="15">
        <v>10</v>
      </c>
    </row>
    <row r="86" spans="1:19" s="1" customFormat="1" ht="19.5" customHeight="1">
      <c r="A86" s="6" t="s">
        <v>286</v>
      </c>
      <c r="B86" s="6" t="s">
        <v>287</v>
      </c>
      <c r="C86" s="6" t="s">
        <v>29</v>
      </c>
      <c r="D86" s="6" t="s">
        <v>23</v>
      </c>
      <c r="E86" s="10">
        <v>60120006</v>
      </c>
      <c r="F86" s="6" t="s">
        <v>256</v>
      </c>
      <c r="G86" s="6" t="s">
        <v>257</v>
      </c>
      <c r="H86" s="6" t="s">
        <v>288</v>
      </c>
      <c r="I86" s="13">
        <v>10</v>
      </c>
      <c r="J86" s="14">
        <v>66</v>
      </c>
      <c r="K86" s="14">
        <f t="shared" si="4"/>
        <v>13.200000000000001</v>
      </c>
      <c r="L86" s="14">
        <v>69</v>
      </c>
      <c r="M86" s="14">
        <f t="shared" si="5"/>
        <v>20.7</v>
      </c>
      <c r="N86" s="14">
        <f>J:J+L:L</f>
        <v>135</v>
      </c>
      <c r="O86" s="14">
        <f>K:K+M:M</f>
        <v>33.9</v>
      </c>
      <c r="P86" s="15">
        <v>74</v>
      </c>
      <c r="Q86" s="15">
        <f t="shared" si="6"/>
        <v>37</v>
      </c>
      <c r="R86" s="15">
        <f t="shared" si="7"/>
        <v>70.9</v>
      </c>
      <c r="S86" s="15">
        <v>11</v>
      </c>
    </row>
    <row r="87" spans="1:19" s="1" customFormat="1" ht="19.5" customHeight="1">
      <c r="A87" s="6" t="s">
        <v>289</v>
      </c>
      <c r="B87" s="6" t="s">
        <v>290</v>
      </c>
      <c r="C87" s="6" t="s">
        <v>29</v>
      </c>
      <c r="D87" s="6" t="s">
        <v>23</v>
      </c>
      <c r="E87" s="10">
        <v>60120006</v>
      </c>
      <c r="F87" s="6" t="s">
        <v>256</v>
      </c>
      <c r="G87" s="6" t="s">
        <v>257</v>
      </c>
      <c r="H87" s="6" t="s">
        <v>291</v>
      </c>
      <c r="I87" s="13">
        <v>10</v>
      </c>
      <c r="J87" s="14">
        <v>59</v>
      </c>
      <c r="K87" s="14">
        <f t="shared" si="4"/>
        <v>11.8</v>
      </c>
      <c r="L87" s="14">
        <v>68</v>
      </c>
      <c r="M87" s="14">
        <f t="shared" si="5"/>
        <v>20.4</v>
      </c>
      <c r="N87" s="14">
        <f>J:J+L:L</f>
        <v>127</v>
      </c>
      <c r="O87" s="14">
        <f>K:K+M:M</f>
        <v>32.2</v>
      </c>
      <c r="P87" s="15">
        <v>76.9</v>
      </c>
      <c r="Q87" s="15">
        <f t="shared" si="6"/>
        <v>38.45</v>
      </c>
      <c r="R87" s="15">
        <f t="shared" si="7"/>
        <v>70.65</v>
      </c>
      <c r="S87" s="15">
        <v>12</v>
      </c>
    </row>
    <row r="88" spans="1:19" s="1" customFormat="1" ht="19.5" customHeight="1">
      <c r="A88" s="6" t="s">
        <v>292</v>
      </c>
      <c r="B88" s="6" t="s">
        <v>293</v>
      </c>
      <c r="C88" s="6" t="s">
        <v>29</v>
      </c>
      <c r="D88" s="6" t="s">
        <v>109</v>
      </c>
      <c r="E88" s="10">
        <v>60120006</v>
      </c>
      <c r="F88" s="6" t="s">
        <v>256</v>
      </c>
      <c r="G88" s="6" t="s">
        <v>257</v>
      </c>
      <c r="H88" s="6" t="s">
        <v>294</v>
      </c>
      <c r="I88" s="13">
        <v>10</v>
      </c>
      <c r="J88" s="14">
        <v>59</v>
      </c>
      <c r="K88" s="14">
        <f t="shared" si="4"/>
        <v>11.8</v>
      </c>
      <c r="L88" s="14">
        <v>71</v>
      </c>
      <c r="M88" s="14">
        <f t="shared" si="5"/>
        <v>21.3</v>
      </c>
      <c r="N88" s="14">
        <f>J:J+L:L</f>
        <v>130</v>
      </c>
      <c r="O88" s="14">
        <f>K:K+M:M</f>
        <v>33.1</v>
      </c>
      <c r="P88" s="15">
        <v>74.9</v>
      </c>
      <c r="Q88" s="15">
        <f t="shared" si="6"/>
        <v>37.45</v>
      </c>
      <c r="R88" s="15">
        <f t="shared" si="7"/>
        <v>70.55000000000001</v>
      </c>
      <c r="S88" s="15">
        <v>13</v>
      </c>
    </row>
    <row r="89" spans="1:19" s="1" customFormat="1" ht="19.5" customHeight="1">
      <c r="A89" s="6" t="s">
        <v>295</v>
      </c>
      <c r="B89" s="6" t="s">
        <v>296</v>
      </c>
      <c r="C89" s="6" t="s">
        <v>22</v>
      </c>
      <c r="D89" s="6" t="s">
        <v>23</v>
      </c>
      <c r="E89" s="10">
        <v>60120006</v>
      </c>
      <c r="F89" s="6" t="s">
        <v>256</v>
      </c>
      <c r="G89" s="6" t="s">
        <v>257</v>
      </c>
      <c r="H89" s="6" t="s">
        <v>297</v>
      </c>
      <c r="I89" s="13">
        <v>10</v>
      </c>
      <c r="J89" s="14">
        <v>67</v>
      </c>
      <c r="K89" s="14">
        <f t="shared" si="4"/>
        <v>13.4</v>
      </c>
      <c r="L89" s="14">
        <v>63</v>
      </c>
      <c r="M89" s="14">
        <f t="shared" si="5"/>
        <v>18.9</v>
      </c>
      <c r="N89" s="14">
        <f>J:J+L:L</f>
        <v>130</v>
      </c>
      <c r="O89" s="14">
        <f>K:K+M:M</f>
        <v>32.3</v>
      </c>
      <c r="P89" s="15">
        <v>76.5</v>
      </c>
      <c r="Q89" s="15">
        <f t="shared" si="6"/>
        <v>38.25</v>
      </c>
      <c r="R89" s="15">
        <f t="shared" si="7"/>
        <v>70.55</v>
      </c>
      <c r="S89" s="15">
        <v>13</v>
      </c>
    </row>
    <row r="90" spans="1:19" s="1" customFormat="1" ht="19.5" customHeight="1">
      <c r="A90" s="6" t="s">
        <v>298</v>
      </c>
      <c r="B90" s="6" t="s">
        <v>299</v>
      </c>
      <c r="C90" s="6" t="s">
        <v>29</v>
      </c>
      <c r="D90" s="6" t="s">
        <v>23</v>
      </c>
      <c r="E90" s="10">
        <v>60120006</v>
      </c>
      <c r="F90" s="6" t="s">
        <v>256</v>
      </c>
      <c r="G90" s="6" t="s">
        <v>257</v>
      </c>
      <c r="H90" s="6" t="s">
        <v>300</v>
      </c>
      <c r="I90" s="13">
        <v>10</v>
      </c>
      <c r="J90" s="14">
        <v>60</v>
      </c>
      <c r="K90" s="14">
        <f t="shared" si="4"/>
        <v>12</v>
      </c>
      <c r="L90" s="14">
        <v>66</v>
      </c>
      <c r="M90" s="14">
        <f t="shared" si="5"/>
        <v>19.8</v>
      </c>
      <c r="N90" s="14">
        <f>J:J+L:L</f>
        <v>126</v>
      </c>
      <c r="O90" s="14">
        <f>K:K+M:M</f>
        <v>31.8</v>
      </c>
      <c r="P90" s="15">
        <v>77.06</v>
      </c>
      <c r="Q90" s="15">
        <f t="shared" si="6"/>
        <v>38.53</v>
      </c>
      <c r="R90" s="15">
        <f t="shared" si="7"/>
        <v>70.33</v>
      </c>
      <c r="S90" s="15">
        <v>15</v>
      </c>
    </row>
    <row r="91" spans="1:19" s="1" customFormat="1" ht="19.5" customHeight="1">
      <c r="A91" s="6" t="s">
        <v>301</v>
      </c>
      <c r="B91" s="6" t="s">
        <v>302</v>
      </c>
      <c r="C91" s="6" t="s">
        <v>29</v>
      </c>
      <c r="D91" s="6" t="s">
        <v>23</v>
      </c>
      <c r="E91" s="10">
        <v>60120006</v>
      </c>
      <c r="F91" s="6" t="s">
        <v>256</v>
      </c>
      <c r="G91" s="6" t="s">
        <v>257</v>
      </c>
      <c r="H91" s="6" t="s">
        <v>303</v>
      </c>
      <c r="I91" s="13">
        <v>10</v>
      </c>
      <c r="J91" s="14">
        <v>63</v>
      </c>
      <c r="K91" s="14">
        <f t="shared" si="4"/>
        <v>12.600000000000001</v>
      </c>
      <c r="L91" s="14">
        <v>65</v>
      </c>
      <c r="M91" s="14">
        <f t="shared" si="5"/>
        <v>19.5</v>
      </c>
      <c r="N91" s="14">
        <f>J:J+L:L</f>
        <v>128</v>
      </c>
      <c r="O91" s="14">
        <f>K:K+M:M</f>
        <v>32.1</v>
      </c>
      <c r="P91" s="15">
        <v>76.4</v>
      </c>
      <c r="Q91" s="15">
        <f t="shared" si="6"/>
        <v>38.2</v>
      </c>
      <c r="R91" s="15">
        <f t="shared" si="7"/>
        <v>70.30000000000001</v>
      </c>
      <c r="S91" s="15">
        <v>16</v>
      </c>
    </row>
    <row r="92" spans="1:19" s="1" customFormat="1" ht="19.5" customHeight="1">
      <c r="A92" s="6" t="s">
        <v>304</v>
      </c>
      <c r="B92" s="6" t="s">
        <v>305</v>
      </c>
      <c r="C92" s="6" t="s">
        <v>29</v>
      </c>
      <c r="D92" s="6" t="s">
        <v>23</v>
      </c>
      <c r="E92" s="10">
        <v>60120006</v>
      </c>
      <c r="F92" s="6" t="s">
        <v>256</v>
      </c>
      <c r="G92" s="6" t="s">
        <v>257</v>
      </c>
      <c r="H92" s="6" t="s">
        <v>306</v>
      </c>
      <c r="I92" s="13">
        <v>10</v>
      </c>
      <c r="J92" s="14">
        <v>65</v>
      </c>
      <c r="K92" s="14">
        <f t="shared" si="4"/>
        <v>13</v>
      </c>
      <c r="L92" s="14">
        <v>67</v>
      </c>
      <c r="M92" s="14">
        <f t="shared" si="5"/>
        <v>20.099999999999998</v>
      </c>
      <c r="N92" s="14">
        <f>J:J+L:L</f>
        <v>132</v>
      </c>
      <c r="O92" s="14">
        <f>K:K+M:M</f>
        <v>33.099999999999994</v>
      </c>
      <c r="P92" s="15">
        <v>74.3</v>
      </c>
      <c r="Q92" s="15">
        <f t="shared" si="6"/>
        <v>37.15</v>
      </c>
      <c r="R92" s="15">
        <f t="shared" si="7"/>
        <v>70.25</v>
      </c>
      <c r="S92" s="15">
        <v>17</v>
      </c>
    </row>
    <row r="93" spans="1:19" s="1" customFormat="1" ht="19.5" customHeight="1">
      <c r="A93" s="6" t="s">
        <v>307</v>
      </c>
      <c r="B93" s="6" t="s">
        <v>308</v>
      </c>
      <c r="C93" s="6" t="s">
        <v>22</v>
      </c>
      <c r="D93" s="6" t="s">
        <v>23</v>
      </c>
      <c r="E93" s="10">
        <v>60120006</v>
      </c>
      <c r="F93" s="6" t="s">
        <v>256</v>
      </c>
      <c r="G93" s="6" t="s">
        <v>257</v>
      </c>
      <c r="H93" s="6" t="s">
        <v>309</v>
      </c>
      <c r="I93" s="13">
        <v>10</v>
      </c>
      <c r="J93" s="14">
        <v>67</v>
      </c>
      <c r="K93" s="14">
        <f t="shared" si="4"/>
        <v>13.4</v>
      </c>
      <c r="L93" s="14">
        <v>62</v>
      </c>
      <c r="M93" s="14">
        <f t="shared" si="5"/>
        <v>18.599999999999998</v>
      </c>
      <c r="N93" s="14">
        <f>J:J+L:L</f>
        <v>129</v>
      </c>
      <c r="O93" s="14">
        <f>K:K+M:M</f>
        <v>32</v>
      </c>
      <c r="P93" s="15">
        <v>76.1</v>
      </c>
      <c r="Q93" s="15">
        <f t="shared" si="6"/>
        <v>38.05</v>
      </c>
      <c r="R93" s="15">
        <f t="shared" si="7"/>
        <v>70.05</v>
      </c>
      <c r="S93" s="15">
        <v>18</v>
      </c>
    </row>
    <row r="94" spans="1:19" s="1" customFormat="1" ht="19.5" customHeight="1">
      <c r="A94" s="6" t="s">
        <v>310</v>
      </c>
      <c r="B94" s="6" t="s">
        <v>311</v>
      </c>
      <c r="C94" s="6" t="s">
        <v>29</v>
      </c>
      <c r="D94" s="6" t="s">
        <v>109</v>
      </c>
      <c r="E94" s="10">
        <v>60120006</v>
      </c>
      <c r="F94" s="6" t="s">
        <v>256</v>
      </c>
      <c r="G94" s="6" t="s">
        <v>257</v>
      </c>
      <c r="H94" s="6" t="s">
        <v>312</v>
      </c>
      <c r="I94" s="13">
        <v>10</v>
      </c>
      <c r="J94" s="14">
        <v>62</v>
      </c>
      <c r="K94" s="14">
        <f t="shared" si="4"/>
        <v>12.4</v>
      </c>
      <c r="L94" s="14">
        <v>64</v>
      </c>
      <c r="M94" s="14">
        <f t="shared" si="5"/>
        <v>19.2</v>
      </c>
      <c r="N94" s="14">
        <f>J:J+L:L</f>
        <v>126</v>
      </c>
      <c r="O94" s="14">
        <f>K:K+M:M</f>
        <v>31.6</v>
      </c>
      <c r="P94" s="15">
        <v>76.4</v>
      </c>
      <c r="Q94" s="15">
        <f t="shared" si="6"/>
        <v>38.2</v>
      </c>
      <c r="R94" s="15">
        <f t="shared" si="7"/>
        <v>69.80000000000001</v>
      </c>
      <c r="S94" s="15">
        <v>19</v>
      </c>
    </row>
    <row r="95" spans="1:19" s="1" customFormat="1" ht="19.5" customHeight="1">
      <c r="A95" s="6" t="s">
        <v>313</v>
      </c>
      <c r="B95" s="6" t="s">
        <v>314</v>
      </c>
      <c r="C95" s="6" t="s">
        <v>29</v>
      </c>
      <c r="D95" s="6" t="s">
        <v>23</v>
      </c>
      <c r="E95" s="10">
        <v>60120006</v>
      </c>
      <c r="F95" s="6" t="s">
        <v>256</v>
      </c>
      <c r="G95" s="6" t="s">
        <v>257</v>
      </c>
      <c r="H95" s="6" t="s">
        <v>315</v>
      </c>
      <c r="I95" s="13">
        <v>10</v>
      </c>
      <c r="J95" s="14">
        <v>59</v>
      </c>
      <c r="K95" s="14">
        <f t="shared" si="4"/>
        <v>11.8</v>
      </c>
      <c r="L95" s="14">
        <v>67</v>
      </c>
      <c r="M95" s="14">
        <f t="shared" si="5"/>
        <v>20.099999999999998</v>
      </c>
      <c r="N95" s="14">
        <f>J:J+L:L</f>
        <v>126</v>
      </c>
      <c r="O95" s="14">
        <f>K:K+M:M</f>
        <v>31.9</v>
      </c>
      <c r="P95" s="15">
        <v>75.8</v>
      </c>
      <c r="Q95" s="15">
        <f t="shared" si="6"/>
        <v>37.9</v>
      </c>
      <c r="R95" s="15">
        <f t="shared" si="7"/>
        <v>69.8</v>
      </c>
      <c r="S95" s="15">
        <v>19</v>
      </c>
    </row>
    <row r="96" spans="1:19" s="1" customFormat="1" ht="19.5" customHeight="1">
      <c r="A96" s="6" t="s">
        <v>316</v>
      </c>
      <c r="B96" s="6" t="s">
        <v>317</v>
      </c>
      <c r="C96" s="6" t="s">
        <v>29</v>
      </c>
      <c r="D96" s="6" t="s">
        <v>23</v>
      </c>
      <c r="E96" s="10">
        <v>60120006</v>
      </c>
      <c r="F96" s="6" t="s">
        <v>256</v>
      </c>
      <c r="G96" s="6" t="s">
        <v>257</v>
      </c>
      <c r="H96" s="6" t="s">
        <v>318</v>
      </c>
      <c r="I96" s="13">
        <v>10</v>
      </c>
      <c r="J96" s="14">
        <v>65</v>
      </c>
      <c r="K96" s="14">
        <f t="shared" si="4"/>
        <v>13</v>
      </c>
      <c r="L96" s="14">
        <v>61</v>
      </c>
      <c r="M96" s="14">
        <f t="shared" si="5"/>
        <v>18.3</v>
      </c>
      <c r="N96" s="14">
        <f>J:J+L:L</f>
        <v>126</v>
      </c>
      <c r="O96" s="14">
        <f>K:K+M:M</f>
        <v>31.3</v>
      </c>
      <c r="P96" s="15">
        <v>76.9</v>
      </c>
      <c r="Q96" s="15">
        <f t="shared" si="6"/>
        <v>38.45</v>
      </c>
      <c r="R96" s="15">
        <f t="shared" si="7"/>
        <v>69.75</v>
      </c>
      <c r="S96" s="15">
        <v>21</v>
      </c>
    </row>
    <row r="97" spans="1:19" s="1" customFormat="1" ht="19.5" customHeight="1">
      <c r="A97" s="6" t="s">
        <v>319</v>
      </c>
      <c r="B97" s="6" t="s">
        <v>320</v>
      </c>
      <c r="C97" s="6" t="s">
        <v>29</v>
      </c>
      <c r="D97" s="6" t="s">
        <v>109</v>
      </c>
      <c r="E97" s="10">
        <v>60120006</v>
      </c>
      <c r="F97" s="6" t="s">
        <v>256</v>
      </c>
      <c r="G97" s="6" t="s">
        <v>257</v>
      </c>
      <c r="H97" s="6" t="s">
        <v>321</v>
      </c>
      <c r="I97" s="13">
        <v>10</v>
      </c>
      <c r="J97" s="14">
        <v>69</v>
      </c>
      <c r="K97" s="14">
        <f t="shared" si="4"/>
        <v>13.8</v>
      </c>
      <c r="L97" s="14">
        <v>58</v>
      </c>
      <c r="M97" s="14">
        <f t="shared" si="5"/>
        <v>17.4</v>
      </c>
      <c r="N97" s="14">
        <f>J:J+L:L</f>
        <v>127</v>
      </c>
      <c r="O97" s="14">
        <f>K:K+M:M</f>
        <v>31.2</v>
      </c>
      <c r="P97" s="15">
        <v>76.9</v>
      </c>
      <c r="Q97" s="15">
        <f t="shared" si="6"/>
        <v>38.45</v>
      </c>
      <c r="R97" s="15">
        <f t="shared" si="7"/>
        <v>69.65</v>
      </c>
      <c r="S97" s="15">
        <v>22</v>
      </c>
    </row>
    <row r="98" spans="1:19" s="1" customFormat="1" ht="19.5" customHeight="1">
      <c r="A98" s="6" t="s">
        <v>322</v>
      </c>
      <c r="B98" s="6" t="s">
        <v>323</v>
      </c>
      <c r="C98" s="6" t="s">
        <v>29</v>
      </c>
      <c r="D98" s="6" t="s">
        <v>23</v>
      </c>
      <c r="E98" s="10">
        <v>60120006</v>
      </c>
      <c r="F98" s="6" t="s">
        <v>256</v>
      </c>
      <c r="G98" s="6" t="s">
        <v>257</v>
      </c>
      <c r="H98" s="6" t="s">
        <v>324</v>
      </c>
      <c r="I98" s="13">
        <v>10</v>
      </c>
      <c r="J98" s="14">
        <v>64</v>
      </c>
      <c r="K98" s="14">
        <f t="shared" si="4"/>
        <v>12.8</v>
      </c>
      <c r="L98" s="14">
        <v>62</v>
      </c>
      <c r="M98" s="14">
        <f t="shared" si="5"/>
        <v>18.599999999999998</v>
      </c>
      <c r="N98" s="14">
        <f>J:J+L:L</f>
        <v>126</v>
      </c>
      <c r="O98" s="14">
        <f>K:K+M:M</f>
        <v>31.4</v>
      </c>
      <c r="P98" s="15">
        <v>76.3</v>
      </c>
      <c r="Q98" s="15">
        <f t="shared" si="6"/>
        <v>38.15</v>
      </c>
      <c r="R98" s="15">
        <f t="shared" si="7"/>
        <v>69.55</v>
      </c>
      <c r="S98" s="15">
        <v>23</v>
      </c>
    </row>
    <row r="99" spans="1:19" s="1" customFormat="1" ht="19.5" customHeight="1">
      <c r="A99" s="6" t="s">
        <v>325</v>
      </c>
      <c r="B99" s="6" t="s">
        <v>326</v>
      </c>
      <c r="C99" s="6" t="s">
        <v>29</v>
      </c>
      <c r="D99" s="6" t="s">
        <v>109</v>
      </c>
      <c r="E99" s="10">
        <v>60120006</v>
      </c>
      <c r="F99" s="6" t="s">
        <v>256</v>
      </c>
      <c r="G99" s="6" t="s">
        <v>257</v>
      </c>
      <c r="H99" s="6" t="s">
        <v>327</v>
      </c>
      <c r="I99" s="13">
        <v>10</v>
      </c>
      <c r="J99" s="14">
        <v>66</v>
      </c>
      <c r="K99" s="14">
        <f t="shared" si="4"/>
        <v>13.200000000000001</v>
      </c>
      <c r="L99" s="14">
        <v>60</v>
      </c>
      <c r="M99" s="14">
        <f t="shared" si="5"/>
        <v>18</v>
      </c>
      <c r="N99" s="14">
        <f>J:J+L:L</f>
        <v>126</v>
      </c>
      <c r="O99" s="14">
        <f>K:K+M:M</f>
        <v>31.200000000000003</v>
      </c>
      <c r="P99" s="15">
        <v>75.9</v>
      </c>
      <c r="Q99" s="15">
        <f t="shared" si="6"/>
        <v>37.95</v>
      </c>
      <c r="R99" s="15">
        <f t="shared" si="7"/>
        <v>69.15</v>
      </c>
      <c r="S99" s="15">
        <v>24</v>
      </c>
    </row>
    <row r="100" spans="1:19" s="1" customFormat="1" ht="19.5" customHeight="1">
      <c r="A100" s="6" t="s">
        <v>328</v>
      </c>
      <c r="B100" s="6" t="s">
        <v>329</v>
      </c>
      <c r="C100" s="6" t="s">
        <v>29</v>
      </c>
      <c r="D100" s="6" t="s">
        <v>23</v>
      </c>
      <c r="E100" s="10">
        <v>60120006</v>
      </c>
      <c r="F100" s="6" t="s">
        <v>256</v>
      </c>
      <c r="G100" s="6" t="s">
        <v>257</v>
      </c>
      <c r="H100" s="6" t="s">
        <v>330</v>
      </c>
      <c r="I100" s="13">
        <v>10</v>
      </c>
      <c r="J100" s="14">
        <v>69</v>
      </c>
      <c r="K100" s="14">
        <f t="shared" si="4"/>
        <v>13.8</v>
      </c>
      <c r="L100" s="14">
        <v>60</v>
      </c>
      <c r="M100" s="14">
        <f t="shared" si="5"/>
        <v>18</v>
      </c>
      <c r="N100" s="14">
        <f>J:J+L:L</f>
        <v>129</v>
      </c>
      <c r="O100" s="14">
        <f>K:K+M:M</f>
        <v>31.8</v>
      </c>
      <c r="P100" s="15">
        <v>74.3</v>
      </c>
      <c r="Q100" s="15">
        <f t="shared" si="6"/>
        <v>37.15</v>
      </c>
      <c r="R100" s="15">
        <f t="shared" si="7"/>
        <v>68.95</v>
      </c>
      <c r="S100" s="15">
        <v>25</v>
      </c>
    </row>
    <row r="101" spans="1:19" s="1" customFormat="1" ht="19.5" customHeight="1">
      <c r="A101" s="6" t="s">
        <v>331</v>
      </c>
      <c r="B101" s="6" t="s">
        <v>332</v>
      </c>
      <c r="C101" s="6" t="s">
        <v>29</v>
      </c>
      <c r="D101" s="6" t="s">
        <v>23</v>
      </c>
      <c r="E101" s="10">
        <v>60120006</v>
      </c>
      <c r="F101" s="6" t="s">
        <v>256</v>
      </c>
      <c r="G101" s="6" t="s">
        <v>257</v>
      </c>
      <c r="H101" s="6" t="s">
        <v>333</v>
      </c>
      <c r="I101" s="13">
        <v>10</v>
      </c>
      <c r="J101" s="14">
        <v>60</v>
      </c>
      <c r="K101" s="14">
        <f t="shared" si="4"/>
        <v>12</v>
      </c>
      <c r="L101" s="14">
        <v>66</v>
      </c>
      <c r="M101" s="14">
        <f t="shared" si="5"/>
        <v>19.8</v>
      </c>
      <c r="N101" s="14">
        <f>J:J+L:L</f>
        <v>126</v>
      </c>
      <c r="O101" s="14">
        <f>K:K+M:M</f>
        <v>31.8</v>
      </c>
      <c r="P101" s="15">
        <v>74.2</v>
      </c>
      <c r="Q101" s="15">
        <f t="shared" si="6"/>
        <v>37.1</v>
      </c>
      <c r="R101" s="15">
        <f t="shared" si="7"/>
        <v>68.9</v>
      </c>
      <c r="S101" s="15">
        <v>26</v>
      </c>
    </row>
    <row r="102" spans="1:19" s="1" customFormat="1" ht="19.5" customHeight="1">
      <c r="A102" s="6" t="s">
        <v>334</v>
      </c>
      <c r="B102" s="6" t="s">
        <v>335</v>
      </c>
      <c r="C102" s="6" t="s">
        <v>29</v>
      </c>
      <c r="D102" s="6" t="s">
        <v>23</v>
      </c>
      <c r="E102" s="10">
        <v>60120006</v>
      </c>
      <c r="F102" s="6" t="s">
        <v>256</v>
      </c>
      <c r="G102" s="6" t="s">
        <v>257</v>
      </c>
      <c r="H102" s="6" t="s">
        <v>336</v>
      </c>
      <c r="I102" s="13">
        <v>10</v>
      </c>
      <c r="J102" s="14">
        <v>56</v>
      </c>
      <c r="K102" s="14">
        <f t="shared" si="4"/>
        <v>11.200000000000001</v>
      </c>
      <c r="L102" s="14">
        <v>66</v>
      </c>
      <c r="M102" s="14">
        <f t="shared" si="5"/>
        <v>19.8</v>
      </c>
      <c r="N102" s="14">
        <f>J:J+L:L</f>
        <v>122</v>
      </c>
      <c r="O102" s="14">
        <f>K:K+M:M</f>
        <v>31</v>
      </c>
      <c r="P102" s="15">
        <v>75.8</v>
      </c>
      <c r="Q102" s="15">
        <f t="shared" si="6"/>
        <v>37.9</v>
      </c>
      <c r="R102" s="15">
        <f t="shared" si="7"/>
        <v>68.9</v>
      </c>
      <c r="S102" s="15">
        <v>26</v>
      </c>
    </row>
    <row r="103" spans="1:19" s="1" customFormat="1" ht="19.5" customHeight="1">
      <c r="A103" s="6" t="s">
        <v>337</v>
      </c>
      <c r="B103" s="6" t="s">
        <v>338</v>
      </c>
      <c r="C103" s="6" t="s">
        <v>29</v>
      </c>
      <c r="D103" s="6" t="s">
        <v>23</v>
      </c>
      <c r="E103" s="10">
        <v>60120006</v>
      </c>
      <c r="F103" s="6" t="s">
        <v>256</v>
      </c>
      <c r="G103" s="6" t="s">
        <v>257</v>
      </c>
      <c r="H103" s="6" t="s">
        <v>339</v>
      </c>
      <c r="I103" s="13">
        <v>10</v>
      </c>
      <c r="J103" s="14">
        <v>58</v>
      </c>
      <c r="K103" s="14">
        <f t="shared" si="4"/>
        <v>11.600000000000001</v>
      </c>
      <c r="L103" s="14">
        <v>66</v>
      </c>
      <c r="M103" s="14">
        <f t="shared" si="5"/>
        <v>19.8</v>
      </c>
      <c r="N103" s="14">
        <f>J:J+L:L</f>
        <v>124</v>
      </c>
      <c r="O103" s="14">
        <f>K:K+M:M</f>
        <v>31.400000000000002</v>
      </c>
      <c r="P103" s="15">
        <v>73.4</v>
      </c>
      <c r="Q103" s="15">
        <f t="shared" si="6"/>
        <v>36.7</v>
      </c>
      <c r="R103" s="15">
        <f t="shared" si="7"/>
        <v>68.10000000000001</v>
      </c>
      <c r="S103" s="15">
        <v>28</v>
      </c>
    </row>
    <row r="104" spans="1:19" s="1" customFormat="1" ht="19.5" customHeight="1">
      <c r="A104" s="6" t="s">
        <v>340</v>
      </c>
      <c r="B104" s="6" t="s">
        <v>341</v>
      </c>
      <c r="C104" s="6" t="s">
        <v>29</v>
      </c>
      <c r="D104" s="6" t="s">
        <v>23</v>
      </c>
      <c r="E104" s="10">
        <v>60120006</v>
      </c>
      <c r="F104" s="6" t="s">
        <v>256</v>
      </c>
      <c r="G104" s="6" t="s">
        <v>257</v>
      </c>
      <c r="H104" s="6" t="s">
        <v>342</v>
      </c>
      <c r="I104" s="13">
        <v>10</v>
      </c>
      <c r="J104" s="14">
        <v>61</v>
      </c>
      <c r="K104" s="14">
        <f t="shared" si="4"/>
        <v>12.200000000000001</v>
      </c>
      <c r="L104" s="14">
        <v>64</v>
      </c>
      <c r="M104" s="14">
        <f t="shared" si="5"/>
        <v>19.2</v>
      </c>
      <c r="N104" s="14">
        <f>J:J+L:L</f>
        <v>125</v>
      </c>
      <c r="O104" s="14">
        <f>K:K+M:M</f>
        <v>31.4</v>
      </c>
      <c r="P104" s="15">
        <v>70.6</v>
      </c>
      <c r="Q104" s="15">
        <f t="shared" si="6"/>
        <v>35.3</v>
      </c>
      <c r="R104" s="15">
        <f t="shared" si="7"/>
        <v>66.69999999999999</v>
      </c>
      <c r="S104" s="15">
        <v>29</v>
      </c>
    </row>
    <row r="105" spans="1:19" s="1" customFormat="1" ht="19.5" customHeight="1">
      <c r="A105" s="7" t="s">
        <v>343</v>
      </c>
      <c r="B105" s="6" t="s">
        <v>344</v>
      </c>
      <c r="C105" s="7" t="s">
        <v>29</v>
      </c>
      <c r="D105" s="7" t="s">
        <v>23</v>
      </c>
      <c r="E105" s="11">
        <v>60120006</v>
      </c>
      <c r="F105" s="7" t="s">
        <v>256</v>
      </c>
      <c r="G105" s="7" t="s">
        <v>257</v>
      </c>
      <c r="H105" s="7" t="s">
        <v>345</v>
      </c>
      <c r="I105" s="13">
        <v>10</v>
      </c>
      <c r="J105" s="14">
        <v>64</v>
      </c>
      <c r="K105" s="14">
        <f t="shared" si="4"/>
        <v>12.8</v>
      </c>
      <c r="L105" s="14">
        <v>60</v>
      </c>
      <c r="M105" s="14">
        <f t="shared" si="5"/>
        <v>18</v>
      </c>
      <c r="N105" s="14">
        <f>J:J+L:L</f>
        <v>124</v>
      </c>
      <c r="O105" s="14">
        <f>K:K+M:M</f>
        <v>30.8</v>
      </c>
      <c r="P105" s="15" t="s">
        <v>153</v>
      </c>
      <c r="Q105" s="15" t="s">
        <v>153</v>
      </c>
      <c r="R105" s="15">
        <v>30.8</v>
      </c>
      <c r="S105" s="15"/>
    </row>
    <row r="106" spans="1:19" s="1" customFormat="1" ht="19.5" customHeight="1">
      <c r="A106" s="6" t="s">
        <v>346</v>
      </c>
      <c r="B106" s="6" t="s">
        <v>347</v>
      </c>
      <c r="C106" s="6" t="s">
        <v>29</v>
      </c>
      <c r="D106" s="6" t="s">
        <v>23</v>
      </c>
      <c r="E106" s="10">
        <v>60120007</v>
      </c>
      <c r="F106" s="6" t="s">
        <v>348</v>
      </c>
      <c r="G106" s="6" t="s">
        <v>349</v>
      </c>
      <c r="H106" s="6" t="s">
        <v>350</v>
      </c>
      <c r="I106" s="13">
        <v>5</v>
      </c>
      <c r="J106" s="14">
        <v>69</v>
      </c>
      <c r="K106" s="14">
        <f t="shared" si="4"/>
        <v>13.8</v>
      </c>
      <c r="L106" s="14">
        <v>71</v>
      </c>
      <c r="M106" s="14">
        <f t="shared" si="5"/>
        <v>21.3</v>
      </c>
      <c r="N106" s="14">
        <f>J:J+L:L</f>
        <v>140</v>
      </c>
      <c r="O106" s="14">
        <f>K:K+M:M</f>
        <v>35.1</v>
      </c>
      <c r="P106" s="15">
        <v>73</v>
      </c>
      <c r="Q106" s="15">
        <f t="shared" si="6"/>
        <v>36.5</v>
      </c>
      <c r="R106" s="15">
        <f t="shared" si="7"/>
        <v>71.6</v>
      </c>
      <c r="S106" s="15">
        <v>1</v>
      </c>
    </row>
    <row r="107" spans="1:19" s="1" customFormat="1" ht="19.5" customHeight="1">
      <c r="A107" s="6" t="s">
        <v>351</v>
      </c>
      <c r="B107" s="6" t="s">
        <v>352</v>
      </c>
      <c r="C107" s="6" t="s">
        <v>29</v>
      </c>
      <c r="D107" s="6" t="s">
        <v>353</v>
      </c>
      <c r="E107" s="10">
        <v>60120007</v>
      </c>
      <c r="F107" s="6" t="s">
        <v>348</v>
      </c>
      <c r="G107" s="6" t="s">
        <v>349</v>
      </c>
      <c r="H107" s="6" t="s">
        <v>354</v>
      </c>
      <c r="I107" s="13">
        <v>5</v>
      </c>
      <c r="J107" s="14">
        <v>60</v>
      </c>
      <c r="K107" s="14">
        <f t="shared" si="4"/>
        <v>12</v>
      </c>
      <c r="L107" s="14">
        <v>73</v>
      </c>
      <c r="M107" s="14">
        <f t="shared" si="5"/>
        <v>21.9</v>
      </c>
      <c r="N107" s="14">
        <f>J:J+L:L</f>
        <v>133</v>
      </c>
      <c r="O107" s="14">
        <f>K:K+M:M</f>
        <v>33.9</v>
      </c>
      <c r="P107" s="15">
        <v>75.2</v>
      </c>
      <c r="Q107" s="15">
        <f t="shared" si="6"/>
        <v>37.6</v>
      </c>
      <c r="R107" s="15">
        <f t="shared" si="7"/>
        <v>71.5</v>
      </c>
      <c r="S107" s="15">
        <v>2</v>
      </c>
    </row>
    <row r="108" spans="1:19" s="1" customFormat="1" ht="19.5" customHeight="1">
      <c r="A108" s="6" t="s">
        <v>355</v>
      </c>
      <c r="B108" s="6" t="s">
        <v>356</v>
      </c>
      <c r="C108" s="6" t="s">
        <v>29</v>
      </c>
      <c r="D108" s="6" t="s">
        <v>23</v>
      </c>
      <c r="E108" s="10">
        <v>60120007</v>
      </c>
      <c r="F108" s="6" t="s">
        <v>348</v>
      </c>
      <c r="G108" s="6" t="s">
        <v>349</v>
      </c>
      <c r="H108" s="6" t="s">
        <v>357</v>
      </c>
      <c r="I108" s="13">
        <v>5</v>
      </c>
      <c r="J108" s="14">
        <v>63</v>
      </c>
      <c r="K108" s="14">
        <f t="shared" si="4"/>
        <v>12.600000000000001</v>
      </c>
      <c r="L108" s="14">
        <v>65</v>
      </c>
      <c r="M108" s="14">
        <f t="shared" si="5"/>
        <v>19.5</v>
      </c>
      <c r="N108" s="14">
        <f>J:J+L:L</f>
        <v>128</v>
      </c>
      <c r="O108" s="14">
        <f>K:K+M:M</f>
        <v>32.1</v>
      </c>
      <c r="P108" s="15">
        <v>77.3</v>
      </c>
      <c r="Q108" s="15">
        <f t="shared" si="6"/>
        <v>38.65</v>
      </c>
      <c r="R108" s="15">
        <f t="shared" si="7"/>
        <v>70.75</v>
      </c>
      <c r="S108" s="15">
        <v>3</v>
      </c>
    </row>
    <row r="109" spans="1:19" s="1" customFormat="1" ht="19.5" customHeight="1">
      <c r="A109" s="6" t="s">
        <v>358</v>
      </c>
      <c r="B109" s="6" t="s">
        <v>359</v>
      </c>
      <c r="C109" s="6" t="s">
        <v>29</v>
      </c>
      <c r="D109" s="6" t="s">
        <v>23</v>
      </c>
      <c r="E109" s="10">
        <v>60120007</v>
      </c>
      <c r="F109" s="6" t="s">
        <v>348</v>
      </c>
      <c r="G109" s="6" t="s">
        <v>349</v>
      </c>
      <c r="H109" s="6" t="s">
        <v>360</v>
      </c>
      <c r="I109" s="13">
        <v>5</v>
      </c>
      <c r="J109" s="14">
        <v>63</v>
      </c>
      <c r="K109" s="14">
        <f t="shared" si="4"/>
        <v>12.600000000000001</v>
      </c>
      <c r="L109" s="14">
        <v>59</v>
      </c>
      <c r="M109" s="14">
        <f t="shared" si="5"/>
        <v>17.7</v>
      </c>
      <c r="N109" s="14">
        <f>J:J+L:L</f>
        <v>122</v>
      </c>
      <c r="O109" s="14">
        <f>K:K+M:M</f>
        <v>30.3</v>
      </c>
      <c r="P109" s="15">
        <v>79.7</v>
      </c>
      <c r="Q109" s="15">
        <f t="shared" si="6"/>
        <v>39.85</v>
      </c>
      <c r="R109" s="15">
        <f t="shared" si="7"/>
        <v>70.15</v>
      </c>
      <c r="S109" s="15">
        <v>4</v>
      </c>
    </row>
    <row r="110" spans="1:19" s="1" customFormat="1" ht="19.5" customHeight="1">
      <c r="A110" s="6" t="s">
        <v>361</v>
      </c>
      <c r="B110" s="6" t="s">
        <v>362</v>
      </c>
      <c r="C110" s="6" t="s">
        <v>29</v>
      </c>
      <c r="D110" s="6" t="s">
        <v>23</v>
      </c>
      <c r="E110" s="10">
        <v>60120007</v>
      </c>
      <c r="F110" s="6" t="s">
        <v>348</v>
      </c>
      <c r="G110" s="6" t="s">
        <v>349</v>
      </c>
      <c r="H110" s="6" t="s">
        <v>363</v>
      </c>
      <c r="I110" s="13">
        <v>5</v>
      </c>
      <c r="J110" s="14">
        <v>71</v>
      </c>
      <c r="K110" s="14">
        <f t="shared" si="4"/>
        <v>14.200000000000001</v>
      </c>
      <c r="L110" s="14">
        <v>64</v>
      </c>
      <c r="M110" s="14">
        <f t="shared" si="5"/>
        <v>19.2</v>
      </c>
      <c r="N110" s="14">
        <f>J:J+L:L</f>
        <v>135</v>
      </c>
      <c r="O110" s="14">
        <f>K:K+M:M</f>
        <v>33.4</v>
      </c>
      <c r="P110" s="15">
        <v>73.4</v>
      </c>
      <c r="Q110" s="15">
        <f t="shared" si="6"/>
        <v>36.7</v>
      </c>
      <c r="R110" s="15">
        <f t="shared" si="7"/>
        <v>70.1</v>
      </c>
      <c r="S110" s="15">
        <v>5</v>
      </c>
    </row>
    <row r="111" spans="1:19" s="1" customFormat="1" ht="19.5" customHeight="1">
      <c r="A111" s="6" t="s">
        <v>364</v>
      </c>
      <c r="B111" s="6" t="s">
        <v>365</v>
      </c>
      <c r="C111" s="6" t="s">
        <v>29</v>
      </c>
      <c r="D111" s="6" t="s">
        <v>23</v>
      </c>
      <c r="E111" s="10">
        <v>60120007</v>
      </c>
      <c r="F111" s="6" t="s">
        <v>348</v>
      </c>
      <c r="G111" s="6" t="s">
        <v>349</v>
      </c>
      <c r="H111" s="6" t="s">
        <v>366</v>
      </c>
      <c r="I111" s="13">
        <v>5</v>
      </c>
      <c r="J111" s="14">
        <v>62</v>
      </c>
      <c r="K111" s="14">
        <f t="shared" si="4"/>
        <v>12.4</v>
      </c>
      <c r="L111" s="14">
        <v>66</v>
      </c>
      <c r="M111" s="14">
        <f t="shared" si="5"/>
        <v>19.8</v>
      </c>
      <c r="N111" s="14">
        <f>J:J+L:L</f>
        <v>128</v>
      </c>
      <c r="O111" s="14">
        <f>K:K+M:M</f>
        <v>32.2</v>
      </c>
      <c r="P111" s="15">
        <v>73.4</v>
      </c>
      <c r="Q111" s="15">
        <f t="shared" si="6"/>
        <v>36.7</v>
      </c>
      <c r="R111" s="15">
        <f t="shared" si="7"/>
        <v>68.9</v>
      </c>
      <c r="S111" s="15">
        <v>6</v>
      </c>
    </row>
    <row r="112" spans="1:19" s="1" customFormat="1" ht="19.5" customHeight="1">
      <c r="A112" s="6" t="s">
        <v>367</v>
      </c>
      <c r="B112" s="6" t="s">
        <v>368</v>
      </c>
      <c r="C112" s="6" t="s">
        <v>22</v>
      </c>
      <c r="D112" s="6" t="s">
        <v>23</v>
      </c>
      <c r="E112" s="10">
        <v>60120007</v>
      </c>
      <c r="F112" s="6" t="s">
        <v>348</v>
      </c>
      <c r="G112" s="6" t="s">
        <v>349</v>
      </c>
      <c r="H112" s="6" t="s">
        <v>369</v>
      </c>
      <c r="I112" s="13">
        <v>5</v>
      </c>
      <c r="J112" s="14">
        <v>71</v>
      </c>
      <c r="K112" s="14">
        <f t="shared" si="4"/>
        <v>14.200000000000001</v>
      </c>
      <c r="L112" s="14">
        <v>55</v>
      </c>
      <c r="M112" s="14">
        <f t="shared" si="5"/>
        <v>16.5</v>
      </c>
      <c r="N112" s="14">
        <f>J:J+L:L</f>
        <v>126</v>
      </c>
      <c r="O112" s="14">
        <f>K:K+M:M</f>
        <v>30.700000000000003</v>
      </c>
      <c r="P112" s="15">
        <v>75.9</v>
      </c>
      <c r="Q112" s="15">
        <f t="shared" si="6"/>
        <v>37.95</v>
      </c>
      <c r="R112" s="15">
        <f t="shared" si="7"/>
        <v>68.65</v>
      </c>
      <c r="S112" s="15">
        <v>7</v>
      </c>
    </row>
    <row r="113" spans="1:19" s="1" customFormat="1" ht="19.5" customHeight="1">
      <c r="A113" s="6" t="s">
        <v>370</v>
      </c>
      <c r="B113" s="6" t="s">
        <v>371</v>
      </c>
      <c r="C113" s="6" t="s">
        <v>29</v>
      </c>
      <c r="D113" s="6" t="s">
        <v>23</v>
      </c>
      <c r="E113" s="10">
        <v>60120007</v>
      </c>
      <c r="F113" s="6" t="s">
        <v>348</v>
      </c>
      <c r="G113" s="6" t="s">
        <v>349</v>
      </c>
      <c r="H113" s="6" t="s">
        <v>372</v>
      </c>
      <c r="I113" s="13">
        <v>5</v>
      </c>
      <c r="J113" s="14">
        <v>59</v>
      </c>
      <c r="K113" s="14">
        <f t="shared" si="4"/>
        <v>11.8</v>
      </c>
      <c r="L113" s="14">
        <v>63</v>
      </c>
      <c r="M113" s="14">
        <f t="shared" si="5"/>
        <v>18.9</v>
      </c>
      <c r="N113" s="14">
        <f>J:J+L:L</f>
        <v>122</v>
      </c>
      <c r="O113" s="14">
        <f>K:K+M:M</f>
        <v>30.7</v>
      </c>
      <c r="P113" s="15">
        <v>74.3</v>
      </c>
      <c r="Q113" s="15">
        <f t="shared" si="6"/>
        <v>37.15</v>
      </c>
      <c r="R113" s="15">
        <f t="shared" si="7"/>
        <v>67.85</v>
      </c>
      <c r="S113" s="15">
        <v>8</v>
      </c>
    </row>
    <row r="114" spans="1:19" s="1" customFormat="1" ht="19.5" customHeight="1">
      <c r="A114" s="6" t="s">
        <v>373</v>
      </c>
      <c r="B114" s="6" t="s">
        <v>374</v>
      </c>
      <c r="C114" s="6" t="s">
        <v>29</v>
      </c>
      <c r="D114" s="6" t="s">
        <v>23</v>
      </c>
      <c r="E114" s="10">
        <v>60120007</v>
      </c>
      <c r="F114" s="6" t="s">
        <v>348</v>
      </c>
      <c r="G114" s="6" t="s">
        <v>349</v>
      </c>
      <c r="H114" s="6" t="s">
        <v>375</v>
      </c>
      <c r="I114" s="13">
        <v>5</v>
      </c>
      <c r="J114" s="14">
        <v>51</v>
      </c>
      <c r="K114" s="14">
        <f t="shared" si="4"/>
        <v>10.200000000000001</v>
      </c>
      <c r="L114" s="14">
        <v>61</v>
      </c>
      <c r="M114" s="14">
        <f t="shared" si="5"/>
        <v>18.3</v>
      </c>
      <c r="N114" s="14">
        <f>J:J+L:L</f>
        <v>112</v>
      </c>
      <c r="O114" s="14">
        <f>K:K+M:M</f>
        <v>28.5</v>
      </c>
      <c r="P114" s="15">
        <v>77.7</v>
      </c>
      <c r="Q114" s="15">
        <f t="shared" si="6"/>
        <v>38.85</v>
      </c>
      <c r="R114" s="15">
        <f t="shared" si="7"/>
        <v>67.35</v>
      </c>
      <c r="S114" s="15">
        <v>9</v>
      </c>
    </row>
    <row r="115" spans="1:19" s="1" customFormat="1" ht="19.5" customHeight="1">
      <c r="A115" s="6" t="s">
        <v>376</v>
      </c>
      <c r="B115" s="6" t="s">
        <v>377</v>
      </c>
      <c r="C115" s="6" t="s">
        <v>29</v>
      </c>
      <c r="D115" s="6" t="s">
        <v>23</v>
      </c>
      <c r="E115" s="10">
        <v>60120007</v>
      </c>
      <c r="F115" s="6" t="s">
        <v>348</v>
      </c>
      <c r="G115" s="6" t="s">
        <v>349</v>
      </c>
      <c r="H115" s="6" t="s">
        <v>378</v>
      </c>
      <c r="I115" s="13">
        <v>5</v>
      </c>
      <c r="J115" s="14">
        <v>54</v>
      </c>
      <c r="K115" s="14">
        <f t="shared" si="4"/>
        <v>10.8</v>
      </c>
      <c r="L115" s="14">
        <v>60</v>
      </c>
      <c r="M115" s="14">
        <f t="shared" si="5"/>
        <v>18</v>
      </c>
      <c r="N115" s="14">
        <f>J:J+L:L</f>
        <v>114</v>
      </c>
      <c r="O115" s="14">
        <f>K:K+M:M</f>
        <v>28.8</v>
      </c>
      <c r="P115" s="15">
        <v>74.4</v>
      </c>
      <c r="Q115" s="15">
        <f t="shared" si="6"/>
        <v>37.2</v>
      </c>
      <c r="R115" s="15">
        <f t="shared" si="7"/>
        <v>66</v>
      </c>
      <c r="S115" s="15">
        <v>10</v>
      </c>
    </row>
    <row r="116" spans="1:19" s="1" customFormat="1" ht="19.5" customHeight="1">
      <c r="A116" s="6" t="s">
        <v>379</v>
      </c>
      <c r="B116" s="6" t="s">
        <v>380</v>
      </c>
      <c r="C116" s="6" t="s">
        <v>29</v>
      </c>
      <c r="D116" s="6" t="s">
        <v>23</v>
      </c>
      <c r="E116" s="10">
        <v>60120007</v>
      </c>
      <c r="F116" s="6" t="s">
        <v>348</v>
      </c>
      <c r="G116" s="6" t="s">
        <v>349</v>
      </c>
      <c r="H116" s="6" t="s">
        <v>381</v>
      </c>
      <c r="I116" s="13">
        <v>5</v>
      </c>
      <c r="J116" s="14">
        <v>61</v>
      </c>
      <c r="K116" s="14">
        <f t="shared" si="4"/>
        <v>12.200000000000001</v>
      </c>
      <c r="L116" s="14">
        <v>57</v>
      </c>
      <c r="M116" s="14">
        <f t="shared" si="5"/>
        <v>17.099999999999998</v>
      </c>
      <c r="N116" s="14">
        <f>J:J+L:L</f>
        <v>118</v>
      </c>
      <c r="O116" s="14">
        <f>K:K+M:M</f>
        <v>29.299999999999997</v>
      </c>
      <c r="P116" s="15">
        <v>72.6</v>
      </c>
      <c r="Q116" s="15">
        <f t="shared" si="6"/>
        <v>36.3</v>
      </c>
      <c r="R116" s="15">
        <f t="shared" si="7"/>
        <v>65.6</v>
      </c>
      <c r="S116" s="15">
        <v>11</v>
      </c>
    </row>
    <row r="117" spans="1:19" s="1" customFormat="1" ht="19.5" customHeight="1">
      <c r="A117" s="6" t="s">
        <v>382</v>
      </c>
      <c r="B117" s="6" t="s">
        <v>383</v>
      </c>
      <c r="C117" s="6" t="s">
        <v>22</v>
      </c>
      <c r="D117" s="6" t="s">
        <v>23</v>
      </c>
      <c r="E117" s="10">
        <v>60120007</v>
      </c>
      <c r="F117" s="6" t="s">
        <v>348</v>
      </c>
      <c r="G117" s="6" t="s">
        <v>349</v>
      </c>
      <c r="H117" s="6" t="s">
        <v>384</v>
      </c>
      <c r="I117" s="13">
        <v>5</v>
      </c>
      <c r="J117" s="14">
        <v>64</v>
      </c>
      <c r="K117" s="14">
        <f t="shared" si="4"/>
        <v>12.8</v>
      </c>
      <c r="L117" s="14">
        <v>56</v>
      </c>
      <c r="M117" s="14">
        <f t="shared" si="5"/>
        <v>16.8</v>
      </c>
      <c r="N117" s="14">
        <f>J:J+L:L</f>
        <v>120</v>
      </c>
      <c r="O117" s="14">
        <f>K:K+M:M</f>
        <v>29.6</v>
      </c>
      <c r="P117" s="15">
        <v>71.8</v>
      </c>
      <c r="Q117" s="15">
        <f t="shared" si="6"/>
        <v>35.9</v>
      </c>
      <c r="R117" s="15">
        <f t="shared" si="7"/>
        <v>65.5</v>
      </c>
      <c r="S117" s="15">
        <v>12</v>
      </c>
    </row>
    <row r="118" spans="1:19" s="1" customFormat="1" ht="19.5" customHeight="1">
      <c r="A118" s="6" t="s">
        <v>385</v>
      </c>
      <c r="B118" s="6" t="s">
        <v>386</v>
      </c>
      <c r="C118" s="6" t="s">
        <v>29</v>
      </c>
      <c r="D118" s="6" t="s">
        <v>23</v>
      </c>
      <c r="E118" s="10">
        <v>60120007</v>
      </c>
      <c r="F118" s="6" t="s">
        <v>348</v>
      </c>
      <c r="G118" s="6" t="s">
        <v>349</v>
      </c>
      <c r="H118" s="6" t="s">
        <v>387</v>
      </c>
      <c r="I118" s="13">
        <v>5</v>
      </c>
      <c r="J118" s="14">
        <v>59</v>
      </c>
      <c r="K118" s="14">
        <f t="shared" si="4"/>
        <v>11.8</v>
      </c>
      <c r="L118" s="14">
        <v>61</v>
      </c>
      <c r="M118" s="14">
        <f t="shared" si="5"/>
        <v>18.3</v>
      </c>
      <c r="N118" s="14">
        <f>J:J+L:L</f>
        <v>120</v>
      </c>
      <c r="O118" s="14">
        <f>K:K+M:M</f>
        <v>30.1</v>
      </c>
      <c r="P118" s="15">
        <v>68.96</v>
      </c>
      <c r="Q118" s="15">
        <f t="shared" si="6"/>
        <v>34.48</v>
      </c>
      <c r="R118" s="15">
        <f t="shared" si="7"/>
        <v>64.58</v>
      </c>
      <c r="S118" s="15">
        <v>13</v>
      </c>
    </row>
    <row r="119" spans="1:19" s="1" customFormat="1" ht="19.5" customHeight="1">
      <c r="A119" s="7" t="s">
        <v>388</v>
      </c>
      <c r="B119" s="6" t="s">
        <v>389</v>
      </c>
      <c r="C119" s="7" t="s">
        <v>29</v>
      </c>
      <c r="D119" s="7" t="s">
        <v>23</v>
      </c>
      <c r="E119" s="11">
        <v>60120007</v>
      </c>
      <c r="F119" s="7" t="s">
        <v>348</v>
      </c>
      <c r="G119" s="7" t="s">
        <v>349</v>
      </c>
      <c r="H119" s="7" t="s">
        <v>390</v>
      </c>
      <c r="I119" s="13">
        <v>5</v>
      </c>
      <c r="J119" s="14">
        <v>47</v>
      </c>
      <c r="K119" s="14">
        <f t="shared" si="4"/>
        <v>9.4</v>
      </c>
      <c r="L119" s="14">
        <v>61</v>
      </c>
      <c r="M119" s="14">
        <f t="shared" si="5"/>
        <v>18.3</v>
      </c>
      <c r="N119" s="14">
        <f>J:J+L:L</f>
        <v>108</v>
      </c>
      <c r="O119" s="14">
        <f>K:K+M:M</f>
        <v>27.700000000000003</v>
      </c>
      <c r="P119" s="15">
        <v>73.4</v>
      </c>
      <c r="Q119" s="15">
        <f t="shared" si="6"/>
        <v>36.7</v>
      </c>
      <c r="R119" s="15">
        <f t="shared" si="7"/>
        <v>64.4</v>
      </c>
      <c r="S119" s="15">
        <v>14</v>
      </c>
    </row>
    <row r="120" spans="1:19" s="1" customFormat="1" ht="19.5" customHeight="1">
      <c r="A120" s="6" t="s">
        <v>391</v>
      </c>
      <c r="B120" s="6" t="s">
        <v>392</v>
      </c>
      <c r="C120" s="6" t="s">
        <v>22</v>
      </c>
      <c r="D120" s="6" t="s">
        <v>23</v>
      </c>
      <c r="E120" s="10">
        <v>60120007</v>
      </c>
      <c r="F120" s="6" t="s">
        <v>348</v>
      </c>
      <c r="G120" s="6" t="s">
        <v>349</v>
      </c>
      <c r="H120" s="6" t="s">
        <v>393</v>
      </c>
      <c r="I120" s="13">
        <v>5</v>
      </c>
      <c r="J120" s="14">
        <v>55</v>
      </c>
      <c r="K120" s="14">
        <f t="shared" si="4"/>
        <v>11</v>
      </c>
      <c r="L120" s="14">
        <v>56</v>
      </c>
      <c r="M120" s="14">
        <f t="shared" si="5"/>
        <v>16.8</v>
      </c>
      <c r="N120" s="14">
        <f>J:J+L:L</f>
        <v>111</v>
      </c>
      <c r="O120" s="14">
        <f>K:K+M:M</f>
        <v>27.8</v>
      </c>
      <c r="P120" s="15">
        <v>72.6</v>
      </c>
      <c r="Q120" s="15">
        <f t="shared" si="6"/>
        <v>36.3</v>
      </c>
      <c r="R120" s="15">
        <f t="shared" si="7"/>
        <v>64.1</v>
      </c>
      <c r="S120" s="15">
        <v>15</v>
      </c>
    </row>
    <row r="121" spans="1:19" s="1" customFormat="1" ht="19.5" customHeight="1">
      <c r="A121" s="6" t="s">
        <v>394</v>
      </c>
      <c r="B121" s="6" t="s">
        <v>395</v>
      </c>
      <c r="C121" s="6" t="s">
        <v>22</v>
      </c>
      <c r="D121" s="6" t="s">
        <v>23</v>
      </c>
      <c r="E121" s="10">
        <v>60120008</v>
      </c>
      <c r="F121" s="6" t="s">
        <v>396</v>
      </c>
      <c r="G121" s="6" t="s">
        <v>397</v>
      </c>
      <c r="H121" s="6" t="s">
        <v>398</v>
      </c>
      <c r="I121" s="13">
        <v>13</v>
      </c>
      <c r="J121" s="14">
        <v>72</v>
      </c>
      <c r="K121" s="14">
        <f t="shared" si="4"/>
        <v>14.4</v>
      </c>
      <c r="L121" s="14">
        <v>67</v>
      </c>
      <c r="M121" s="14">
        <f t="shared" si="5"/>
        <v>20.099999999999998</v>
      </c>
      <c r="N121" s="14">
        <f>J:J+L:L</f>
        <v>139</v>
      </c>
      <c r="O121" s="14">
        <f>K:K+M:M</f>
        <v>34.5</v>
      </c>
      <c r="P121" s="15">
        <v>76.3</v>
      </c>
      <c r="Q121" s="15">
        <f t="shared" si="6"/>
        <v>38.15</v>
      </c>
      <c r="R121" s="15">
        <f t="shared" si="7"/>
        <v>72.65</v>
      </c>
      <c r="S121" s="15">
        <v>1</v>
      </c>
    </row>
    <row r="122" spans="1:19" s="1" customFormat="1" ht="19.5" customHeight="1">
      <c r="A122" s="6" t="s">
        <v>399</v>
      </c>
      <c r="B122" s="6" t="s">
        <v>400</v>
      </c>
      <c r="C122" s="6" t="s">
        <v>22</v>
      </c>
      <c r="D122" s="6" t="s">
        <v>23</v>
      </c>
      <c r="E122" s="10">
        <v>60120008</v>
      </c>
      <c r="F122" s="6" t="s">
        <v>396</v>
      </c>
      <c r="G122" s="6" t="s">
        <v>397</v>
      </c>
      <c r="H122" s="6" t="s">
        <v>401</v>
      </c>
      <c r="I122" s="13">
        <v>13</v>
      </c>
      <c r="J122" s="14">
        <v>66</v>
      </c>
      <c r="K122" s="14">
        <f t="shared" si="4"/>
        <v>13.200000000000001</v>
      </c>
      <c r="L122" s="14">
        <v>64</v>
      </c>
      <c r="M122" s="14">
        <f t="shared" si="5"/>
        <v>19.2</v>
      </c>
      <c r="N122" s="14">
        <f>J:J+L:L</f>
        <v>130</v>
      </c>
      <c r="O122" s="14">
        <f>K:K+M:M</f>
        <v>32.4</v>
      </c>
      <c r="P122" s="15">
        <v>79.9</v>
      </c>
      <c r="Q122" s="15">
        <f t="shared" si="6"/>
        <v>39.95</v>
      </c>
      <c r="R122" s="15">
        <f t="shared" si="7"/>
        <v>72.35</v>
      </c>
      <c r="S122" s="15">
        <v>2</v>
      </c>
    </row>
    <row r="123" spans="1:19" s="1" customFormat="1" ht="19.5" customHeight="1">
      <c r="A123" s="6" t="s">
        <v>402</v>
      </c>
      <c r="B123" s="6" t="s">
        <v>403</v>
      </c>
      <c r="C123" s="6" t="s">
        <v>22</v>
      </c>
      <c r="D123" s="6" t="s">
        <v>23</v>
      </c>
      <c r="E123" s="10">
        <v>60120008</v>
      </c>
      <c r="F123" s="6" t="s">
        <v>396</v>
      </c>
      <c r="G123" s="6" t="s">
        <v>397</v>
      </c>
      <c r="H123" s="6" t="s">
        <v>404</v>
      </c>
      <c r="I123" s="13">
        <v>13</v>
      </c>
      <c r="J123" s="14">
        <v>69</v>
      </c>
      <c r="K123" s="14">
        <f t="shared" si="4"/>
        <v>13.8</v>
      </c>
      <c r="L123" s="14">
        <v>69</v>
      </c>
      <c r="M123" s="14">
        <f t="shared" si="5"/>
        <v>20.7</v>
      </c>
      <c r="N123" s="14">
        <f>J:J+L:L</f>
        <v>138</v>
      </c>
      <c r="O123" s="14">
        <f>K:K+M:M</f>
        <v>34.5</v>
      </c>
      <c r="P123" s="15">
        <v>74.9</v>
      </c>
      <c r="Q123" s="15">
        <f t="shared" si="6"/>
        <v>37.45</v>
      </c>
      <c r="R123" s="15">
        <f t="shared" si="7"/>
        <v>71.95</v>
      </c>
      <c r="S123" s="15">
        <v>3</v>
      </c>
    </row>
    <row r="124" spans="1:19" s="1" customFormat="1" ht="19.5" customHeight="1">
      <c r="A124" s="6" t="s">
        <v>405</v>
      </c>
      <c r="B124" s="6" t="s">
        <v>406</v>
      </c>
      <c r="C124" s="6" t="s">
        <v>29</v>
      </c>
      <c r="D124" s="6" t="s">
        <v>23</v>
      </c>
      <c r="E124" s="10">
        <v>60120008</v>
      </c>
      <c r="F124" s="6" t="s">
        <v>396</v>
      </c>
      <c r="G124" s="6" t="s">
        <v>397</v>
      </c>
      <c r="H124" s="6" t="s">
        <v>407</v>
      </c>
      <c r="I124" s="13">
        <v>13</v>
      </c>
      <c r="J124" s="14">
        <v>62</v>
      </c>
      <c r="K124" s="14">
        <f t="shared" si="4"/>
        <v>12.4</v>
      </c>
      <c r="L124" s="14">
        <v>67</v>
      </c>
      <c r="M124" s="14">
        <f t="shared" si="5"/>
        <v>20.099999999999998</v>
      </c>
      <c r="N124" s="14">
        <f>J:J+L:L</f>
        <v>129</v>
      </c>
      <c r="O124" s="14">
        <f>K:K+M:M</f>
        <v>32.5</v>
      </c>
      <c r="P124" s="15">
        <v>77.3</v>
      </c>
      <c r="Q124" s="15">
        <f t="shared" si="6"/>
        <v>38.65</v>
      </c>
      <c r="R124" s="15">
        <f t="shared" si="7"/>
        <v>71.15</v>
      </c>
      <c r="S124" s="15">
        <v>4</v>
      </c>
    </row>
    <row r="125" spans="1:19" s="1" customFormat="1" ht="19.5" customHeight="1">
      <c r="A125" s="6" t="s">
        <v>408</v>
      </c>
      <c r="B125" s="6" t="s">
        <v>409</v>
      </c>
      <c r="C125" s="6" t="s">
        <v>22</v>
      </c>
      <c r="D125" s="6" t="s">
        <v>23</v>
      </c>
      <c r="E125" s="10">
        <v>60120008</v>
      </c>
      <c r="F125" s="6" t="s">
        <v>396</v>
      </c>
      <c r="G125" s="6" t="s">
        <v>397</v>
      </c>
      <c r="H125" s="6" t="s">
        <v>410</v>
      </c>
      <c r="I125" s="13">
        <v>13</v>
      </c>
      <c r="J125" s="14">
        <v>66</v>
      </c>
      <c r="K125" s="14">
        <f t="shared" si="4"/>
        <v>13.200000000000001</v>
      </c>
      <c r="L125" s="14">
        <v>63</v>
      </c>
      <c r="M125" s="14">
        <f t="shared" si="5"/>
        <v>18.9</v>
      </c>
      <c r="N125" s="14">
        <f>J:J+L:L</f>
        <v>129</v>
      </c>
      <c r="O125" s="14">
        <f>K:K+M:M</f>
        <v>32.1</v>
      </c>
      <c r="P125" s="15">
        <v>77.8</v>
      </c>
      <c r="Q125" s="15">
        <f t="shared" si="6"/>
        <v>38.9</v>
      </c>
      <c r="R125" s="15">
        <f t="shared" si="7"/>
        <v>71</v>
      </c>
      <c r="S125" s="15">
        <v>5</v>
      </c>
    </row>
    <row r="126" spans="1:19" s="1" customFormat="1" ht="19.5" customHeight="1">
      <c r="A126" s="6" t="s">
        <v>411</v>
      </c>
      <c r="B126" s="6" t="s">
        <v>412</v>
      </c>
      <c r="C126" s="6" t="s">
        <v>22</v>
      </c>
      <c r="D126" s="6" t="s">
        <v>23</v>
      </c>
      <c r="E126" s="10">
        <v>60120008</v>
      </c>
      <c r="F126" s="6" t="s">
        <v>396</v>
      </c>
      <c r="G126" s="6" t="s">
        <v>397</v>
      </c>
      <c r="H126" s="6" t="s">
        <v>413</v>
      </c>
      <c r="I126" s="13">
        <v>13</v>
      </c>
      <c r="J126" s="14">
        <v>64</v>
      </c>
      <c r="K126" s="14">
        <f t="shared" si="4"/>
        <v>12.8</v>
      </c>
      <c r="L126" s="14">
        <v>64</v>
      </c>
      <c r="M126" s="14">
        <f t="shared" si="5"/>
        <v>19.2</v>
      </c>
      <c r="N126" s="14">
        <f>J:J+L:L</f>
        <v>128</v>
      </c>
      <c r="O126" s="14">
        <f>K:K+M:M</f>
        <v>32</v>
      </c>
      <c r="P126" s="15">
        <v>77.5</v>
      </c>
      <c r="Q126" s="15">
        <f t="shared" si="6"/>
        <v>38.75</v>
      </c>
      <c r="R126" s="15">
        <f t="shared" si="7"/>
        <v>70.75</v>
      </c>
      <c r="S126" s="15">
        <v>6</v>
      </c>
    </row>
    <row r="127" spans="1:19" s="1" customFormat="1" ht="19.5" customHeight="1">
      <c r="A127" s="6" t="s">
        <v>414</v>
      </c>
      <c r="B127" s="6" t="s">
        <v>415</v>
      </c>
      <c r="C127" s="6" t="s">
        <v>29</v>
      </c>
      <c r="D127" s="6" t="s">
        <v>23</v>
      </c>
      <c r="E127" s="10">
        <v>60120008</v>
      </c>
      <c r="F127" s="6" t="s">
        <v>396</v>
      </c>
      <c r="G127" s="6" t="s">
        <v>397</v>
      </c>
      <c r="H127" s="6" t="s">
        <v>416</v>
      </c>
      <c r="I127" s="13">
        <v>13</v>
      </c>
      <c r="J127" s="14">
        <v>60</v>
      </c>
      <c r="K127" s="14">
        <f t="shared" si="4"/>
        <v>12</v>
      </c>
      <c r="L127" s="14">
        <v>65</v>
      </c>
      <c r="M127" s="14">
        <f t="shared" si="5"/>
        <v>19.5</v>
      </c>
      <c r="N127" s="14">
        <f>J:J+L:L</f>
        <v>125</v>
      </c>
      <c r="O127" s="14">
        <f>K:K+M:M</f>
        <v>31.5</v>
      </c>
      <c r="P127" s="15">
        <v>77.9</v>
      </c>
      <c r="Q127" s="15">
        <f t="shared" si="6"/>
        <v>38.95</v>
      </c>
      <c r="R127" s="15">
        <f t="shared" si="7"/>
        <v>70.45</v>
      </c>
      <c r="S127" s="15">
        <v>7</v>
      </c>
    </row>
    <row r="128" spans="1:19" s="1" customFormat="1" ht="19.5" customHeight="1">
      <c r="A128" s="6" t="s">
        <v>417</v>
      </c>
      <c r="B128" s="6" t="s">
        <v>418</v>
      </c>
      <c r="C128" s="6" t="s">
        <v>22</v>
      </c>
      <c r="D128" s="6" t="s">
        <v>23</v>
      </c>
      <c r="E128" s="10">
        <v>60120008</v>
      </c>
      <c r="F128" s="6" t="s">
        <v>396</v>
      </c>
      <c r="G128" s="6" t="s">
        <v>397</v>
      </c>
      <c r="H128" s="6" t="s">
        <v>419</v>
      </c>
      <c r="I128" s="13">
        <v>13</v>
      </c>
      <c r="J128" s="14">
        <v>64</v>
      </c>
      <c r="K128" s="14">
        <f t="shared" si="4"/>
        <v>12.8</v>
      </c>
      <c r="L128" s="14">
        <v>60</v>
      </c>
      <c r="M128" s="14">
        <f t="shared" si="5"/>
        <v>18</v>
      </c>
      <c r="N128" s="14">
        <f>J:J+L:L</f>
        <v>124</v>
      </c>
      <c r="O128" s="14">
        <f>K:K+M:M</f>
        <v>30.8</v>
      </c>
      <c r="P128" s="15">
        <v>77.7</v>
      </c>
      <c r="Q128" s="15">
        <f t="shared" si="6"/>
        <v>38.85</v>
      </c>
      <c r="R128" s="15">
        <f t="shared" si="7"/>
        <v>69.65</v>
      </c>
      <c r="S128" s="15">
        <v>8</v>
      </c>
    </row>
    <row r="129" spans="1:19" s="1" customFormat="1" ht="19.5" customHeight="1">
      <c r="A129" s="6" t="s">
        <v>420</v>
      </c>
      <c r="B129" s="6" t="s">
        <v>421</v>
      </c>
      <c r="C129" s="6" t="s">
        <v>22</v>
      </c>
      <c r="D129" s="6" t="s">
        <v>23</v>
      </c>
      <c r="E129" s="10">
        <v>60120008</v>
      </c>
      <c r="F129" s="6" t="s">
        <v>396</v>
      </c>
      <c r="G129" s="6" t="s">
        <v>397</v>
      </c>
      <c r="H129" s="6" t="s">
        <v>422</v>
      </c>
      <c r="I129" s="13">
        <v>13</v>
      </c>
      <c r="J129" s="14">
        <v>60</v>
      </c>
      <c r="K129" s="14">
        <f t="shared" si="4"/>
        <v>12</v>
      </c>
      <c r="L129" s="14">
        <v>61</v>
      </c>
      <c r="M129" s="14">
        <f t="shared" si="5"/>
        <v>18.3</v>
      </c>
      <c r="N129" s="14">
        <f>J:J+L:L</f>
        <v>121</v>
      </c>
      <c r="O129" s="14">
        <f>K:K+M:M</f>
        <v>30.3</v>
      </c>
      <c r="P129" s="15">
        <v>77.5</v>
      </c>
      <c r="Q129" s="15">
        <f t="shared" si="6"/>
        <v>38.75</v>
      </c>
      <c r="R129" s="15">
        <f t="shared" si="7"/>
        <v>69.05</v>
      </c>
      <c r="S129" s="15">
        <v>9</v>
      </c>
    </row>
    <row r="130" spans="1:19" s="1" customFormat="1" ht="19.5" customHeight="1">
      <c r="A130" s="6" t="s">
        <v>423</v>
      </c>
      <c r="B130" s="6" t="s">
        <v>424</v>
      </c>
      <c r="C130" s="6" t="s">
        <v>29</v>
      </c>
      <c r="D130" s="6" t="s">
        <v>23</v>
      </c>
      <c r="E130" s="10">
        <v>60120008</v>
      </c>
      <c r="F130" s="6" t="s">
        <v>396</v>
      </c>
      <c r="G130" s="6" t="s">
        <v>397</v>
      </c>
      <c r="H130" s="6" t="s">
        <v>425</v>
      </c>
      <c r="I130" s="13">
        <v>13</v>
      </c>
      <c r="J130" s="14">
        <v>56</v>
      </c>
      <c r="K130" s="14">
        <f t="shared" si="4"/>
        <v>11.200000000000001</v>
      </c>
      <c r="L130" s="14">
        <v>66</v>
      </c>
      <c r="M130" s="14">
        <f t="shared" si="5"/>
        <v>19.8</v>
      </c>
      <c r="N130" s="14">
        <f>J:J+L:L</f>
        <v>122</v>
      </c>
      <c r="O130" s="14">
        <f>K:K+M:M</f>
        <v>31</v>
      </c>
      <c r="P130" s="15">
        <v>76</v>
      </c>
      <c r="Q130" s="15">
        <f t="shared" si="6"/>
        <v>38</v>
      </c>
      <c r="R130" s="15">
        <f t="shared" si="7"/>
        <v>69</v>
      </c>
      <c r="S130" s="15">
        <v>10</v>
      </c>
    </row>
    <row r="131" spans="1:19" s="1" customFormat="1" ht="19.5" customHeight="1">
      <c r="A131" s="6" t="s">
        <v>426</v>
      </c>
      <c r="B131" s="6" t="s">
        <v>427</v>
      </c>
      <c r="C131" s="6" t="s">
        <v>29</v>
      </c>
      <c r="D131" s="6" t="s">
        <v>23</v>
      </c>
      <c r="E131" s="10">
        <v>60120008</v>
      </c>
      <c r="F131" s="6" t="s">
        <v>396</v>
      </c>
      <c r="G131" s="6" t="s">
        <v>397</v>
      </c>
      <c r="H131" s="6" t="s">
        <v>428</v>
      </c>
      <c r="I131" s="13">
        <v>13</v>
      </c>
      <c r="J131" s="14">
        <v>57</v>
      </c>
      <c r="K131" s="14">
        <f>J131*0.2</f>
        <v>11.4</v>
      </c>
      <c r="L131" s="14">
        <v>64</v>
      </c>
      <c r="M131" s="14">
        <f>L131*0.3</f>
        <v>19.2</v>
      </c>
      <c r="N131" s="14">
        <f>J:J+L:L</f>
        <v>121</v>
      </c>
      <c r="O131" s="14">
        <f>K:K+M:M</f>
        <v>30.6</v>
      </c>
      <c r="P131" s="15">
        <v>76.8</v>
      </c>
      <c r="Q131" s="15">
        <f>P131*0.5</f>
        <v>38.4</v>
      </c>
      <c r="R131" s="15">
        <f>O131+Q131</f>
        <v>69</v>
      </c>
      <c r="S131" s="15">
        <v>10</v>
      </c>
    </row>
    <row r="132" spans="1:19" s="1" customFormat="1" ht="19.5" customHeight="1">
      <c r="A132" s="6" t="s">
        <v>429</v>
      </c>
      <c r="B132" s="6" t="s">
        <v>430</v>
      </c>
      <c r="C132" s="6" t="s">
        <v>29</v>
      </c>
      <c r="D132" s="6" t="s">
        <v>23</v>
      </c>
      <c r="E132" s="10">
        <v>60120008</v>
      </c>
      <c r="F132" s="6" t="s">
        <v>396</v>
      </c>
      <c r="G132" s="6" t="s">
        <v>397</v>
      </c>
      <c r="H132" s="6" t="s">
        <v>431</v>
      </c>
      <c r="I132" s="13">
        <v>13</v>
      </c>
      <c r="J132" s="14">
        <v>72</v>
      </c>
      <c r="K132" s="14">
        <f>J132*0.2</f>
        <v>14.4</v>
      </c>
      <c r="L132" s="14">
        <v>53</v>
      </c>
      <c r="M132" s="14">
        <f>L132*0.3</f>
        <v>15.899999999999999</v>
      </c>
      <c r="N132" s="14">
        <f>J:J+L:L</f>
        <v>125</v>
      </c>
      <c r="O132" s="14">
        <f>K:K+M:M</f>
        <v>30.299999999999997</v>
      </c>
      <c r="P132" s="15">
        <v>77.3</v>
      </c>
      <c r="Q132" s="15">
        <f>P132*0.5</f>
        <v>38.65</v>
      </c>
      <c r="R132" s="15">
        <f>O132+Q132</f>
        <v>68.94999999999999</v>
      </c>
      <c r="S132" s="15">
        <v>12</v>
      </c>
    </row>
    <row r="133" spans="1:19" s="1" customFormat="1" ht="19.5" customHeight="1">
      <c r="A133" s="6" t="s">
        <v>432</v>
      </c>
      <c r="B133" s="6" t="s">
        <v>433</v>
      </c>
      <c r="C133" s="6" t="s">
        <v>29</v>
      </c>
      <c r="D133" s="6" t="s">
        <v>23</v>
      </c>
      <c r="E133" s="10">
        <v>60120008</v>
      </c>
      <c r="F133" s="6" t="s">
        <v>396</v>
      </c>
      <c r="G133" s="6" t="s">
        <v>397</v>
      </c>
      <c r="H133" s="6" t="s">
        <v>434</v>
      </c>
      <c r="I133" s="13">
        <v>13</v>
      </c>
      <c r="J133" s="14">
        <v>63</v>
      </c>
      <c r="K133" s="14">
        <f>J133*0.2</f>
        <v>12.600000000000001</v>
      </c>
      <c r="L133" s="14">
        <v>58</v>
      </c>
      <c r="M133" s="14">
        <f>L133*0.3</f>
        <v>17.4</v>
      </c>
      <c r="N133" s="14">
        <f>J:J+L:L</f>
        <v>121</v>
      </c>
      <c r="O133" s="14">
        <f>K:K+M:M</f>
        <v>30</v>
      </c>
      <c r="P133" s="15">
        <v>77.9</v>
      </c>
      <c r="Q133" s="15">
        <f>P133*0.5</f>
        <v>38.95</v>
      </c>
      <c r="R133" s="15">
        <f>O133+Q133</f>
        <v>68.95</v>
      </c>
      <c r="S133" s="15">
        <v>12</v>
      </c>
    </row>
    <row r="134" spans="1:19" s="1" customFormat="1" ht="19.5" customHeight="1">
      <c r="A134" s="6" t="s">
        <v>435</v>
      </c>
      <c r="B134" s="6" t="s">
        <v>436</v>
      </c>
      <c r="C134" s="6" t="s">
        <v>29</v>
      </c>
      <c r="D134" s="6" t="s">
        <v>23</v>
      </c>
      <c r="E134" s="10">
        <v>60120008</v>
      </c>
      <c r="F134" s="6" t="s">
        <v>396</v>
      </c>
      <c r="G134" s="6" t="s">
        <v>397</v>
      </c>
      <c r="H134" s="6" t="s">
        <v>437</v>
      </c>
      <c r="I134" s="13">
        <v>13</v>
      </c>
      <c r="J134" s="14">
        <v>52</v>
      </c>
      <c r="K134" s="14">
        <f>J134*0.2</f>
        <v>10.4</v>
      </c>
      <c r="L134" s="14">
        <v>70</v>
      </c>
      <c r="M134" s="14">
        <f>L134*0.3</f>
        <v>21</v>
      </c>
      <c r="N134" s="14">
        <f>J:J+L:L</f>
        <v>122</v>
      </c>
      <c r="O134" s="14">
        <f>K:K+M:M</f>
        <v>31.4</v>
      </c>
      <c r="P134" s="15">
        <v>74.6</v>
      </c>
      <c r="Q134" s="15">
        <f>P134*0.5</f>
        <v>37.3</v>
      </c>
      <c r="R134" s="15">
        <f>O134+Q134</f>
        <v>68.69999999999999</v>
      </c>
      <c r="S134" s="15">
        <v>14</v>
      </c>
    </row>
    <row r="135" spans="1:19" s="1" customFormat="1" ht="19.5" customHeight="1">
      <c r="A135" s="6" t="s">
        <v>438</v>
      </c>
      <c r="B135" s="6" t="s">
        <v>439</v>
      </c>
      <c r="C135" s="6" t="s">
        <v>29</v>
      </c>
      <c r="D135" s="6" t="s">
        <v>23</v>
      </c>
      <c r="E135" s="10">
        <v>60120008</v>
      </c>
      <c r="F135" s="6" t="s">
        <v>396</v>
      </c>
      <c r="G135" s="6" t="s">
        <v>397</v>
      </c>
      <c r="H135" s="6" t="s">
        <v>440</v>
      </c>
      <c r="I135" s="13">
        <v>13</v>
      </c>
      <c r="J135" s="14">
        <v>64</v>
      </c>
      <c r="K135" s="14">
        <f>J135*0.2</f>
        <v>12.8</v>
      </c>
      <c r="L135" s="14">
        <v>63</v>
      </c>
      <c r="M135" s="14">
        <f>L135*0.3</f>
        <v>18.9</v>
      </c>
      <c r="N135" s="14">
        <f>J:J+L:L</f>
        <v>127</v>
      </c>
      <c r="O135" s="14">
        <f>K:K+M:M</f>
        <v>31.7</v>
      </c>
      <c r="P135" s="15">
        <v>73.7</v>
      </c>
      <c r="Q135" s="15">
        <f>P135*0.5</f>
        <v>36.85</v>
      </c>
      <c r="R135" s="15">
        <f>O135+Q135</f>
        <v>68.55</v>
      </c>
      <c r="S135" s="15">
        <v>15</v>
      </c>
    </row>
    <row r="136" spans="1:19" s="1" customFormat="1" ht="19.5" customHeight="1">
      <c r="A136" s="6" t="s">
        <v>441</v>
      </c>
      <c r="B136" s="6" t="s">
        <v>442</v>
      </c>
      <c r="C136" s="6" t="s">
        <v>29</v>
      </c>
      <c r="D136" s="6" t="s">
        <v>23</v>
      </c>
      <c r="E136" s="10">
        <v>60120008</v>
      </c>
      <c r="F136" s="6" t="s">
        <v>396</v>
      </c>
      <c r="G136" s="6" t="s">
        <v>397</v>
      </c>
      <c r="H136" s="6" t="s">
        <v>443</v>
      </c>
      <c r="I136" s="13">
        <v>13</v>
      </c>
      <c r="J136" s="14">
        <v>62</v>
      </c>
      <c r="K136" s="14">
        <f>J136*0.2</f>
        <v>12.4</v>
      </c>
      <c r="L136" s="14">
        <v>62</v>
      </c>
      <c r="M136" s="14">
        <f>L136*0.3</f>
        <v>18.599999999999998</v>
      </c>
      <c r="N136" s="14">
        <f>J:J+L:L</f>
        <v>124</v>
      </c>
      <c r="O136" s="14">
        <f>K:K+M:M</f>
        <v>31</v>
      </c>
      <c r="P136" s="15">
        <v>75</v>
      </c>
      <c r="Q136" s="15">
        <f>P136*0.5</f>
        <v>37.5</v>
      </c>
      <c r="R136" s="15">
        <f>O136+Q136</f>
        <v>68.5</v>
      </c>
      <c r="S136" s="15">
        <v>16</v>
      </c>
    </row>
    <row r="137" spans="1:19" s="1" customFormat="1" ht="19.5" customHeight="1">
      <c r="A137" s="6" t="s">
        <v>444</v>
      </c>
      <c r="B137" s="6" t="s">
        <v>445</v>
      </c>
      <c r="C137" s="6" t="s">
        <v>29</v>
      </c>
      <c r="D137" s="6" t="s">
        <v>23</v>
      </c>
      <c r="E137" s="10">
        <v>60120008</v>
      </c>
      <c r="F137" s="6" t="s">
        <v>396</v>
      </c>
      <c r="G137" s="6" t="s">
        <v>397</v>
      </c>
      <c r="H137" s="6" t="s">
        <v>446</v>
      </c>
      <c r="I137" s="13">
        <v>13</v>
      </c>
      <c r="J137" s="14">
        <v>54</v>
      </c>
      <c r="K137" s="14">
        <f>J137*0.2</f>
        <v>10.8</v>
      </c>
      <c r="L137" s="14">
        <v>65</v>
      </c>
      <c r="M137" s="14">
        <f>L137*0.3</f>
        <v>19.5</v>
      </c>
      <c r="N137" s="14">
        <f>J:J+L:L</f>
        <v>119</v>
      </c>
      <c r="O137" s="14">
        <f>K:K+M:M</f>
        <v>30.3</v>
      </c>
      <c r="P137" s="15">
        <v>76.4</v>
      </c>
      <c r="Q137" s="15">
        <f>P137*0.5</f>
        <v>38.2</v>
      </c>
      <c r="R137" s="15">
        <f>O137+Q137</f>
        <v>68.5</v>
      </c>
      <c r="S137" s="15">
        <v>16</v>
      </c>
    </row>
    <row r="138" spans="1:19" s="1" customFormat="1" ht="19.5" customHeight="1">
      <c r="A138" s="6" t="s">
        <v>447</v>
      </c>
      <c r="B138" s="6" t="s">
        <v>448</v>
      </c>
      <c r="C138" s="6" t="s">
        <v>29</v>
      </c>
      <c r="D138" s="6" t="s">
        <v>23</v>
      </c>
      <c r="E138" s="10">
        <v>60120008</v>
      </c>
      <c r="F138" s="6" t="s">
        <v>396</v>
      </c>
      <c r="G138" s="6" t="s">
        <v>397</v>
      </c>
      <c r="H138" s="6" t="s">
        <v>449</v>
      </c>
      <c r="I138" s="13">
        <v>13</v>
      </c>
      <c r="J138" s="14">
        <v>61</v>
      </c>
      <c r="K138" s="14">
        <f>J138*0.2</f>
        <v>12.200000000000001</v>
      </c>
      <c r="L138" s="14">
        <v>59</v>
      </c>
      <c r="M138" s="14">
        <f>L138*0.3</f>
        <v>17.7</v>
      </c>
      <c r="N138" s="14">
        <f>J:J+L:L</f>
        <v>120</v>
      </c>
      <c r="O138" s="14">
        <f>K:K+M:M</f>
        <v>29.9</v>
      </c>
      <c r="P138" s="15">
        <v>77.1</v>
      </c>
      <c r="Q138" s="15">
        <f>P138*0.5</f>
        <v>38.55</v>
      </c>
      <c r="R138" s="15">
        <f>O138+Q138</f>
        <v>68.44999999999999</v>
      </c>
      <c r="S138" s="15">
        <v>18</v>
      </c>
    </row>
    <row r="139" spans="1:19" s="1" customFormat="1" ht="19.5" customHeight="1">
      <c r="A139" s="6" t="s">
        <v>450</v>
      </c>
      <c r="B139" s="6" t="s">
        <v>451</v>
      </c>
      <c r="C139" s="6" t="s">
        <v>29</v>
      </c>
      <c r="D139" s="6" t="s">
        <v>23</v>
      </c>
      <c r="E139" s="10">
        <v>60120008</v>
      </c>
      <c r="F139" s="6" t="s">
        <v>396</v>
      </c>
      <c r="G139" s="6" t="s">
        <v>397</v>
      </c>
      <c r="H139" s="6" t="s">
        <v>452</v>
      </c>
      <c r="I139" s="13">
        <v>13</v>
      </c>
      <c r="J139" s="14">
        <v>65</v>
      </c>
      <c r="K139" s="14">
        <f>J139*0.2</f>
        <v>13</v>
      </c>
      <c r="L139" s="14">
        <v>58</v>
      </c>
      <c r="M139" s="14">
        <f>L139*0.3</f>
        <v>17.4</v>
      </c>
      <c r="N139" s="14">
        <f>J:J+L:L</f>
        <v>123</v>
      </c>
      <c r="O139" s="14">
        <f>K:K+M:M</f>
        <v>30.4</v>
      </c>
      <c r="P139" s="15">
        <v>75.96</v>
      </c>
      <c r="Q139" s="15">
        <f>P139*0.5</f>
        <v>37.98</v>
      </c>
      <c r="R139" s="15">
        <f>O139+Q139</f>
        <v>68.38</v>
      </c>
      <c r="S139" s="15">
        <v>19</v>
      </c>
    </row>
    <row r="140" spans="1:19" s="1" customFormat="1" ht="19.5" customHeight="1">
      <c r="A140" s="7" t="s">
        <v>453</v>
      </c>
      <c r="B140" s="6" t="s">
        <v>454</v>
      </c>
      <c r="C140" s="7" t="s">
        <v>29</v>
      </c>
      <c r="D140" s="7" t="s">
        <v>23</v>
      </c>
      <c r="E140" s="11">
        <v>60120008</v>
      </c>
      <c r="F140" s="7" t="s">
        <v>396</v>
      </c>
      <c r="G140" s="7" t="s">
        <v>397</v>
      </c>
      <c r="H140" s="7" t="s">
        <v>455</v>
      </c>
      <c r="I140" s="17">
        <v>13</v>
      </c>
      <c r="J140" s="14">
        <v>59</v>
      </c>
      <c r="K140" s="14">
        <f>J140*0.2</f>
        <v>11.8</v>
      </c>
      <c r="L140" s="14">
        <v>55</v>
      </c>
      <c r="M140" s="14">
        <f>L140*0.3</f>
        <v>16.5</v>
      </c>
      <c r="N140" s="14">
        <f>J:J+L:L</f>
        <v>114</v>
      </c>
      <c r="O140" s="14">
        <f>K:K+M:M</f>
        <v>28.3</v>
      </c>
      <c r="P140" s="15">
        <v>79.9</v>
      </c>
      <c r="Q140" s="15">
        <f>P140*0.5</f>
        <v>39.95</v>
      </c>
      <c r="R140" s="15">
        <f>O140+Q140</f>
        <v>68.25</v>
      </c>
      <c r="S140" s="15">
        <v>20</v>
      </c>
    </row>
    <row r="141" spans="1:19" s="1" customFormat="1" ht="19.5" customHeight="1">
      <c r="A141" s="6" t="s">
        <v>456</v>
      </c>
      <c r="B141" s="6" t="s">
        <v>457</v>
      </c>
      <c r="C141" s="6" t="s">
        <v>29</v>
      </c>
      <c r="D141" s="6" t="s">
        <v>23</v>
      </c>
      <c r="E141" s="10">
        <v>60120008</v>
      </c>
      <c r="F141" s="6" t="s">
        <v>396</v>
      </c>
      <c r="G141" s="6" t="s">
        <v>397</v>
      </c>
      <c r="H141" s="6" t="s">
        <v>458</v>
      </c>
      <c r="I141" s="13">
        <v>13</v>
      </c>
      <c r="J141" s="14">
        <v>69</v>
      </c>
      <c r="K141" s="14">
        <f>J141*0.2</f>
        <v>13.8</v>
      </c>
      <c r="L141" s="14">
        <v>54</v>
      </c>
      <c r="M141" s="14">
        <f>L141*0.3</f>
        <v>16.2</v>
      </c>
      <c r="N141" s="14">
        <f>J:J+L:L</f>
        <v>123</v>
      </c>
      <c r="O141" s="14">
        <f>K:K+M:M</f>
        <v>30</v>
      </c>
      <c r="P141" s="15">
        <v>76.1</v>
      </c>
      <c r="Q141" s="15">
        <f>P141*0.5</f>
        <v>38.05</v>
      </c>
      <c r="R141" s="15">
        <f>O141+Q141</f>
        <v>68.05</v>
      </c>
      <c r="S141" s="15">
        <v>21</v>
      </c>
    </row>
    <row r="142" spans="1:19" s="1" customFormat="1" ht="19.5" customHeight="1">
      <c r="A142" s="6" t="s">
        <v>459</v>
      </c>
      <c r="B142" s="6" t="s">
        <v>460</v>
      </c>
      <c r="C142" s="6" t="s">
        <v>29</v>
      </c>
      <c r="D142" s="6" t="s">
        <v>23</v>
      </c>
      <c r="E142" s="10">
        <v>60120008</v>
      </c>
      <c r="F142" s="6" t="s">
        <v>396</v>
      </c>
      <c r="G142" s="6" t="s">
        <v>397</v>
      </c>
      <c r="H142" s="6" t="s">
        <v>461</v>
      </c>
      <c r="I142" s="13">
        <v>13</v>
      </c>
      <c r="J142" s="14">
        <v>60</v>
      </c>
      <c r="K142" s="14">
        <f>J142*0.2</f>
        <v>12</v>
      </c>
      <c r="L142" s="14">
        <v>61</v>
      </c>
      <c r="M142" s="14">
        <f>L142*0.3</f>
        <v>18.3</v>
      </c>
      <c r="N142" s="14">
        <f>J:J+L:L</f>
        <v>121</v>
      </c>
      <c r="O142" s="14">
        <f>K:K+M:M</f>
        <v>30.3</v>
      </c>
      <c r="P142" s="15">
        <v>75.5</v>
      </c>
      <c r="Q142" s="15">
        <f>P142*0.5</f>
        <v>37.75</v>
      </c>
      <c r="R142" s="15">
        <f>O142+Q142</f>
        <v>68.05</v>
      </c>
      <c r="S142" s="15">
        <v>21</v>
      </c>
    </row>
    <row r="143" spans="1:19" s="1" customFormat="1" ht="19.5" customHeight="1">
      <c r="A143" s="6" t="s">
        <v>462</v>
      </c>
      <c r="B143" s="6" t="s">
        <v>463</v>
      </c>
      <c r="C143" s="6" t="s">
        <v>22</v>
      </c>
      <c r="D143" s="6" t="s">
        <v>23</v>
      </c>
      <c r="E143" s="10">
        <v>60120008</v>
      </c>
      <c r="F143" s="6" t="s">
        <v>396</v>
      </c>
      <c r="G143" s="6" t="s">
        <v>397</v>
      </c>
      <c r="H143" s="6" t="s">
        <v>464</v>
      </c>
      <c r="I143" s="13">
        <v>13</v>
      </c>
      <c r="J143" s="14">
        <v>69</v>
      </c>
      <c r="K143" s="14">
        <f aca="true" t="shared" si="8" ref="K143:K148">J143*0.2</f>
        <v>13.8</v>
      </c>
      <c r="L143" s="14">
        <v>55</v>
      </c>
      <c r="M143" s="14">
        <f aca="true" t="shared" si="9" ref="M143:M148">L143*0.3</f>
        <v>16.5</v>
      </c>
      <c r="N143" s="14">
        <f>J:J+L:L</f>
        <v>124</v>
      </c>
      <c r="O143" s="14">
        <f>K:K+M:M</f>
        <v>30.3</v>
      </c>
      <c r="P143" s="15">
        <v>75.4</v>
      </c>
      <c r="Q143" s="15">
        <f aca="true" t="shared" si="10" ref="Q143:Q148">P143*0.5</f>
        <v>37.7</v>
      </c>
      <c r="R143" s="15">
        <f aca="true" t="shared" si="11" ref="R143:R148">O143+Q143</f>
        <v>68</v>
      </c>
      <c r="S143" s="15">
        <v>23</v>
      </c>
    </row>
    <row r="144" spans="1:19" s="1" customFormat="1" ht="19.5" customHeight="1">
      <c r="A144" s="6" t="s">
        <v>465</v>
      </c>
      <c r="B144" s="6" t="s">
        <v>466</v>
      </c>
      <c r="C144" s="6" t="s">
        <v>29</v>
      </c>
      <c r="D144" s="6" t="s">
        <v>23</v>
      </c>
      <c r="E144" s="10">
        <v>60120008</v>
      </c>
      <c r="F144" s="6" t="s">
        <v>396</v>
      </c>
      <c r="G144" s="6" t="s">
        <v>397</v>
      </c>
      <c r="H144" s="6" t="s">
        <v>467</v>
      </c>
      <c r="I144" s="13">
        <v>13</v>
      </c>
      <c r="J144" s="14">
        <v>57</v>
      </c>
      <c r="K144" s="14">
        <f t="shared" si="8"/>
        <v>11.4</v>
      </c>
      <c r="L144" s="14">
        <v>62</v>
      </c>
      <c r="M144" s="14">
        <f t="shared" si="9"/>
        <v>18.599999999999998</v>
      </c>
      <c r="N144" s="14">
        <f>J:J+L:L</f>
        <v>119</v>
      </c>
      <c r="O144" s="14">
        <f>K:K+M:M</f>
        <v>30</v>
      </c>
      <c r="P144" s="15">
        <v>75.5</v>
      </c>
      <c r="Q144" s="15">
        <f t="shared" si="10"/>
        <v>37.75</v>
      </c>
      <c r="R144" s="15">
        <f t="shared" si="11"/>
        <v>67.75</v>
      </c>
      <c r="S144" s="15">
        <v>24</v>
      </c>
    </row>
    <row r="145" spans="1:19" s="1" customFormat="1" ht="19.5" customHeight="1">
      <c r="A145" s="6" t="s">
        <v>468</v>
      </c>
      <c r="B145" s="6" t="s">
        <v>469</v>
      </c>
      <c r="C145" s="6" t="s">
        <v>22</v>
      </c>
      <c r="D145" s="6" t="s">
        <v>470</v>
      </c>
      <c r="E145" s="10">
        <v>60120008</v>
      </c>
      <c r="F145" s="6" t="s">
        <v>396</v>
      </c>
      <c r="G145" s="6" t="s">
        <v>397</v>
      </c>
      <c r="H145" s="6" t="s">
        <v>471</v>
      </c>
      <c r="I145" s="13">
        <v>13</v>
      </c>
      <c r="J145" s="14">
        <v>69</v>
      </c>
      <c r="K145" s="14">
        <f t="shared" si="8"/>
        <v>13.8</v>
      </c>
      <c r="L145" s="14">
        <v>59</v>
      </c>
      <c r="M145" s="14">
        <f t="shared" si="9"/>
        <v>17.7</v>
      </c>
      <c r="N145" s="14">
        <f>J:J+L:L</f>
        <v>128</v>
      </c>
      <c r="O145" s="14">
        <f>K:K+M:M</f>
        <v>31.5</v>
      </c>
      <c r="P145" s="15">
        <v>71.8</v>
      </c>
      <c r="Q145" s="15">
        <f t="shared" si="10"/>
        <v>35.9</v>
      </c>
      <c r="R145" s="15">
        <f t="shared" si="11"/>
        <v>67.4</v>
      </c>
      <c r="S145" s="15">
        <v>25</v>
      </c>
    </row>
    <row r="146" spans="1:19" s="1" customFormat="1" ht="19.5" customHeight="1">
      <c r="A146" s="6" t="s">
        <v>472</v>
      </c>
      <c r="B146" s="6" t="s">
        <v>473</v>
      </c>
      <c r="C146" s="6" t="s">
        <v>22</v>
      </c>
      <c r="D146" s="6" t="s">
        <v>23</v>
      </c>
      <c r="E146" s="10">
        <v>60120008</v>
      </c>
      <c r="F146" s="6" t="s">
        <v>396</v>
      </c>
      <c r="G146" s="6" t="s">
        <v>397</v>
      </c>
      <c r="H146" s="6" t="s">
        <v>474</v>
      </c>
      <c r="I146" s="13">
        <v>13</v>
      </c>
      <c r="J146" s="14">
        <v>57</v>
      </c>
      <c r="K146" s="14">
        <f t="shared" si="8"/>
        <v>11.4</v>
      </c>
      <c r="L146" s="14">
        <v>65</v>
      </c>
      <c r="M146" s="14">
        <f t="shared" si="9"/>
        <v>19.5</v>
      </c>
      <c r="N146" s="14">
        <f>J:J+L:L</f>
        <v>122</v>
      </c>
      <c r="O146" s="14">
        <f>K:K+M:M</f>
        <v>30.9</v>
      </c>
      <c r="P146" s="15">
        <v>73</v>
      </c>
      <c r="Q146" s="15">
        <f t="shared" si="10"/>
        <v>36.5</v>
      </c>
      <c r="R146" s="15">
        <f t="shared" si="11"/>
        <v>67.4</v>
      </c>
      <c r="S146" s="15">
        <v>25</v>
      </c>
    </row>
    <row r="147" spans="1:19" s="1" customFormat="1" ht="19.5" customHeight="1">
      <c r="A147" s="6" t="s">
        <v>475</v>
      </c>
      <c r="B147" s="6" t="s">
        <v>476</v>
      </c>
      <c r="C147" s="6" t="s">
        <v>29</v>
      </c>
      <c r="D147" s="6" t="s">
        <v>23</v>
      </c>
      <c r="E147" s="10">
        <v>60120008</v>
      </c>
      <c r="F147" s="6" t="s">
        <v>396</v>
      </c>
      <c r="G147" s="6" t="s">
        <v>397</v>
      </c>
      <c r="H147" s="6" t="s">
        <v>477</v>
      </c>
      <c r="I147" s="13">
        <v>13</v>
      </c>
      <c r="J147" s="14">
        <v>56</v>
      </c>
      <c r="K147" s="14">
        <f t="shared" si="8"/>
        <v>11.200000000000001</v>
      </c>
      <c r="L147" s="14">
        <v>64</v>
      </c>
      <c r="M147" s="14">
        <f t="shared" si="9"/>
        <v>19.2</v>
      </c>
      <c r="N147" s="14">
        <f>J:J+L:L</f>
        <v>120</v>
      </c>
      <c r="O147" s="14">
        <f>K:K+M:M</f>
        <v>30.4</v>
      </c>
      <c r="P147" s="15">
        <v>73.8</v>
      </c>
      <c r="Q147" s="15">
        <f t="shared" si="10"/>
        <v>36.9</v>
      </c>
      <c r="R147" s="15">
        <f t="shared" si="11"/>
        <v>67.3</v>
      </c>
      <c r="S147" s="15">
        <v>27</v>
      </c>
    </row>
    <row r="148" spans="1:19" s="1" customFormat="1" ht="19.5" customHeight="1">
      <c r="A148" s="6" t="s">
        <v>478</v>
      </c>
      <c r="B148" s="6" t="s">
        <v>479</v>
      </c>
      <c r="C148" s="6" t="s">
        <v>29</v>
      </c>
      <c r="D148" s="6" t="s">
        <v>23</v>
      </c>
      <c r="E148" s="10">
        <v>60120008</v>
      </c>
      <c r="F148" s="6" t="s">
        <v>396</v>
      </c>
      <c r="G148" s="6" t="s">
        <v>397</v>
      </c>
      <c r="H148" s="6" t="s">
        <v>480</v>
      </c>
      <c r="I148" s="13">
        <v>13</v>
      </c>
      <c r="J148" s="14">
        <v>62</v>
      </c>
      <c r="K148" s="14">
        <f t="shared" si="8"/>
        <v>12.4</v>
      </c>
      <c r="L148" s="14">
        <v>61</v>
      </c>
      <c r="M148" s="14">
        <f t="shared" si="9"/>
        <v>18.3</v>
      </c>
      <c r="N148" s="14">
        <f>J:J+L:L</f>
        <v>123</v>
      </c>
      <c r="O148" s="14">
        <f>K:K+M:M</f>
        <v>30.700000000000003</v>
      </c>
      <c r="P148" s="15">
        <v>73</v>
      </c>
      <c r="Q148" s="15">
        <f t="shared" si="10"/>
        <v>36.5</v>
      </c>
      <c r="R148" s="15">
        <f t="shared" si="11"/>
        <v>67.2</v>
      </c>
      <c r="S148" s="15">
        <v>28</v>
      </c>
    </row>
    <row r="149" spans="1:19" s="1" customFormat="1" ht="19.5" customHeight="1">
      <c r="A149" s="6" t="s">
        <v>481</v>
      </c>
      <c r="B149" s="6" t="s">
        <v>482</v>
      </c>
      <c r="C149" s="6" t="s">
        <v>22</v>
      </c>
      <c r="D149" s="6" t="s">
        <v>23</v>
      </c>
      <c r="E149" s="10">
        <v>60120008</v>
      </c>
      <c r="F149" s="6" t="s">
        <v>396</v>
      </c>
      <c r="G149" s="6" t="s">
        <v>397</v>
      </c>
      <c r="H149" s="6" t="s">
        <v>483</v>
      </c>
      <c r="I149" s="13">
        <v>13</v>
      </c>
      <c r="J149" s="14">
        <v>64</v>
      </c>
      <c r="K149" s="14">
        <f>J149*0.2</f>
        <v>12.8</v>
      </c>
      <c r="L149" s="14">
        <v>58</v>
      </c>
      <c r="M149" s="14">
        <f>L149*0.3</f>
        <v>17.4</v>
      </c>
      <c r="N149" s="14">
        <f>J:J+L:L</f>
        <v>122</v>
      </c>
      <c r="O149" s="14">
        <f>K:K+M:M</f>
        <v>30.2</v>
      </c>
      <c r="P149" s="15">
        <v>74</v>
      </c>
      <c r="Q149" s="15">
        <f>P149*0.5</f>
        <v>37</v>
      </c>
      <c r="R149" s="15">
        <f>O149+Q149</f>
        <v>67.2</v>
      </c>
      <c r="S149" s="15">
        <v>28</v>
      </c>
    </row>
    <row r="150" spans="1:19" s="1" customFormat="1" ht="19.5" customHeight="1">
      <c r="A150" s="6" t="s">
        <v>484</v>
      </c>
      <c r="B150" s="6" t="s">
        <v>485</v>
      </c>
      <c r="C150" s="6" t="s">
        <v>29</v>
      </c>
      <c r="D150" s="6" t="s">
        <v>23</v>
      </c>
      <c r="E150" s="10">
        <v>60120008</v>
      </c>
      <c r="F150" s="6" t="s">
        <v>396</v>
      </c>
      <c r="G150" s="6" t="s">
        <v>397</v>
      </c>
      <c r="H150" s="6" t="s">
        <v>486</v>
      </c>
      <c r="I150" s="13">
        <v>13</v>
      </c>
      <c r="J150" s="14">
        <v>55</v>
      </c>
      <c r="K150" s="14">
        <f aca="true" t="shared" si="12" ref="K150:K173">J150*0.2</f>
        <v>11</v>
      </c>
      <c r="L150" s="14">
        <v>60</v>
      </c>
      <c r="M150" s="14">
        <f aca="true" t="shared" si="13" ref="M150:M173">L150*0.3</f>
        <v>18</v>
      </c>
      <c r="N150" s="14">
        <f>J:J+L:L</f>
        <v>115</v>
      </c>
      <c r="O150" s="14">
        <f>K:K+M:M</f>
        <v>29</v>
      </c>
      <c r="P150" s="15">
        <v>76</v>
      </c>
      <c r="Q150" s="15">
        <f aca="true" t="shared" si="14" ref="Q150:Q173">P150*0.5</f>
        <v>38</v>
      </c>
      <c r="R150" s="15">
        <f aca="true" t="shared" si="15" ref="R150:R173">O150+Q150</f>
        <v>67</v>
      </c>
      <c r="S150" s="15">
        <v>30</v>
      </c>
    </row>
    <row r="151" spans="1:19" s="1" customFormat="1" ht="19.5" customHeight="1">
      <c r="A151" s="6" t="s">
        <v>487</v>
      </c>
      <c r="B151" s="6" t="s">
        <v>488</v>
      </c>
      <c r="C151" s="6" t="s">
        <v>29</v>
      </c>
      <c r="D151" s="6" t="s">
        <v>23</v>
      </c>
      <c r="E151" s="10">
        <v>60120008</v>
      </c>
      <c r="F151" s="6" t="s">
        <v>396</v>
      </c>
      <c r="G151" s="6" t="s">
        <v>397</v>
      </c>
      <c r="H151" s="6" t="s">
        <v>489</v>
      </c>
      <c r="I151" s="13">
        <v>13</v>
      </c>
      <c r="J151" s="14">
        <v>56</v>
      </c>
      <c r="K151" s="14">
        <f t="shared" si="12"/>
        <v>11.200000000000001</v>
      </c>
      <c r="L151" s="14">
        <v>64</v>
      </c>
      <c r="M151" s="14">
        <f t="shared" si="13"/>
        <v>19.2</v>
      </c>
      <c r="N151" s="14">
        <f>J:J+L:L</f>
        <v>120</v>
      </c>
      <c r="O151" s="14">
        <f>K:K+M:M</f>
        <v>30.4</v>
      </c>
      <c r="P151" s="15">
        <v>73.1</v>
      </c>
      <c r="Q151" s="15">
        <f t="shared" si="14"/>
        <v>36.55</v>
      </c>
      <c r="R151" s="15">
        <f t="shared" si="15"/>
        <v>66.94999999999999</v>
      </c>
      <c r="S151" s="15">
        <v>31</v>
      </c>
    </row>
    <row r="152" spans="1:19" s="1" customFormat="1" ht="19.5" customHeight="1">
      <c r="A152" s="6" t="s">
        <v>490</v>
      </c>
      <c r="B152" s="6" t="s">
        <v>491</v>
      </c>
      <c r="C152" s="6" t="s">
        <v>29</v>
      </c>
      <c r="D152" s="6" t="s">
        <v>23</v>
      </c>
      <c r="E152" s="10">
        <v>60120008</v>
      </c>
      <c r="F152" s="6" t="s">
        <v>396</v>
      </c>
      <c r="G152" s="6" t="s">
        <v>397</v>
      </c>
      <c r="H152" s="6" t="s">
        <v>492</v>
      </c>
      <c r="I152" s="13">
        <v>13</v>
      </c>
      <c r="J152" s="14">
        <v>65</v>
      </c>
      <c r="K152" s="14">
        <f t="shared" si="12"/>
        <v>13</v>
      </c>
      <c r="L152" s="14">
        <v>54</v>
      </c>
      <c r="M152" s="14">
        <f t="shared" si="13"/>
        <v>16.2</v>
      </c>
      <c r="N152" s="14">
        <f>J:J+L:L</f>
        <v>119</v>
      </c>
      <c r="O152" s="14">
        <f>K:K+M:M</f>
        <v>29.2</v>
      </c>
      <c r="P152" s="15">
        <v>74.7</v>
      </c>
      <c r="Q152" s="15">
        <f t="shared" si="14"/>
        <v>37.35</v>
      </c>
      <c r="R152" s="15">
        <f t="shared" si="15"/>
        <v>66.55</v>
      </c>
      <c r="S152" s="15">
        <v>32</v>
      </c>
    </row>
    <row r="153" spans="1:19" s="1" customFormat="1" ht="19.5" customHeight="1">
      <c r="A153" s="6" t="s">
        <v>493</v>
      </c>
      <c r="B153" s="6" t="s">
        <v>494</v>
      </c>
      <c r="C153" s="6" t="s">
        <v>29</v>
      </c>
      <c r="D153" s="6" t="s">
        <v>23</v>
      </c>
      <c r="E153" s="10">
        <v>60120008</v>
      </c>
      <c r="F153" s="6" t="s">
        <v>396</v>
      </c>
      <c r="G153" s="6" t="s">
        <v>397</v>
      </c>
      <c r="H153" s="6" t="s">
        <v>495</v>
      </c>
      <c r="I153" s="13">
        <v>13</v>
      </c>
      <c r="J153" s="14">
        <v>63</v>
      </c>
      <c r="K153" s="14">
        <f t="shared" si="12"/>
        <v>12.600000000000001</v>
      </c>
      <c r="L153" s="14">
        <v>57</v>
      </c>
      <c r="M153" s="14">
        <f t="shared" si="13"/>
        <v>17.099999999999998</v>
      </c>
      <c r="N153" s="14">
        <f>J:J+L:L</f>
        <v>120</v>
      </c>
      <c r="O153" s="14">
        <f>K:K+M:M</f>
        <v>29.7</v>
      </c>
      <c r="P153" s="15">
        <v>73.4</v>
      </c>
      <c r="Q153" s="15">
        <f t="shared" si="14"/>
        <v>36.7</v>
      </c>
      <c r="R153" s="15">
        <f t="shared" si="15"/>
        <v>66.4</v>
      </c>
      <c r="S153" s="15">
        <v>33</v>
      </c>
    </row>
    <row r="154" spans="1:19" s="1" customFormat="1" ht="19.5" customHeight="1">
      <c r="A154" s="6" t="s">
        <v>496</v>
      </c>
      <c r="B154" s="6" t="s">
        <v>497</v>
      </c>
      <c r="C154" s="6" t="s">
        <v>29</v>
      </c>
      <c r="D154" s="6" t="s">
        <v>23</v>
      </c>
      <c r="E154" s="10">
        <v>60120008</v>
      </c>
      <c r="F154" s="6" t="s">
        <v>396</v>
      </c>
      <c r="G154" s="6" t="s">
        <v>397</v>
      </c>
      <c r="H154" s="6" t="s">
        <v>498</v>
      </c>
      <c r="I154" s="13">
        <v>13</v>
      </c>
      <c r="J154" s="14">
        <v>59</v>
      </c>
      <c r="K154" s="14">
        <f t="shared" si="12"/>
        <v>11.8</v>
      </c>
      <c r="L154" s="14">
        <v>57</v>
      </c>
      <c r="M154" s="14">
        <f t="shared" si="13"/>
        <v>17.099999999999998</v>
      </c>
      <c r="N154" s="14">
        <f>J:J+L:L</f>
        <v>116</v>
      </c>
      <c r="O154" s="14">
        <f>K:K+M:M</f>
        <v>28.9</v>
      </c>
      <c r="P154" s="15">
        <v>74.5</v>
      </c>
      <c r="Q154" s="15">
        <f t="shared" si="14"/>
        <v>37.25</v>
      </c>
      <c r="R154" s="15">
        <f t="shared" si="15"/>
        <v>66.15</v>
      </c>
      <c r="S154" s="15">
        <v>34</v>
      </c>
    </row>
    <row r="155" spans="1:19" s="1" customFormat="1" ht="19.5" customHeight="1">
      <c r="A155" s="6" t="s">
        <v>499</v>
      </c>
      <c r="B155" s="6" t="s">
        <v>500</v>
      </c>
      <c r="C155" s="6" t="s">
        <v>29</v>
      </c>
      <c r="D155" s="6" t="s">
        <v>23</v>
      </c>
      <c r="E155" s="10">
        <v>60120008</v>
      </c>
      <c r="F155" s="6" t="s">
        <v>396</v>
      </c>
      <c r="G155" s="6" t="s">
        <v>397</v>
      </c>
      <c r="H155" s="6" t="s">
        <v>501</v>
      </c>
      <c r="I155" s="13">
        <v>13</v>
      </c>
      <c r="J155" s="14">
        <v>62</v>
      </c>
      <c r="K155" s="14">
        <f t="shared" si="12"/>
        <v>12.4</v>
      </c>
      <c r="L155" s="14">
        <v>57</v>
      </c>
      <c r="M155" s="14">
        <f t="shared" si="13"/>
        <v>17.099999999999998</v>
      </c>
      <c r="N155" s="14">
        <f>J:J+L:L</f>
        <v>119</v>
      </c>
      <c r="O155" s="14">
        <f>K:K+M:M</f>
        <v>29.5</v>
      </c>
      <c r="P155" s="15">
        <v>73</v>
      </c>
      <c r="Q155" s="15">
        <f t="shared" si="14"/>
        <v>36.5</v>
      </c>
      <c r="R155" s="15">
        <f t="shared" si="15"/>
        <v>66</v>
      </c>
      <c r="S155" s="15">
        <v>35</v>
      </c>
    </row>
    <row r="156" spans="1:19" s="1" customFormat="1" ht="19.5" customHeight="1">
      <c r="A156" s="6" t="s">
        <v>502</v>
      </c>
      <c r="B156" s="6" t="s">
        <v>503</v>
      </c>
      <c r="C156" s="6" t="s">
        <v>29</v>
      </c>
      <c r="D156" s="6" t="s">
        <v>30</v>
      </c>
      <c r="E156" s="10">
        <v>60120008</v>
      </c>
      <c r="F156" s="6" t="s">
        <v>396</v>
      </c>
      <c r="G156" s="6" t="s">
        <v>397</v>
      </c>
      <c r="H156" s="6" t="s">
        <v>504</v>
      </c>
      <c r="I156" s="13">
        <v>13</v>
      </c>
      <c r="J156" s="14">
        <v>65</v>
      </c>
      <c r="K156" s="14">
        <f t="shared" si="12"/>
        <v>13</v>
      </c>
      <c r="L156" s="14">
        <v>62</v>
      </c>
      <c r="M156" s="14">
        <f t="shared" si="13"/>
        <v>18.599999999999998</v>
      </c>
      <c r="N156" s="14">
        <f>J:J+L:L</f>
        <v>127</v>
      </c>
      <c r="O156" s="14">
        <f>K:K+M:M</f>
        <v>31.599999999999998</v>
      </c>
      <c r="P156" s="15">
        <v>68.6</v>
      </c>
      <c r="Q156" s="15">
        <f t="shared" si="14"/>
        <v>34.3</v>
      </c>
      <c r="R156" s="15">
        <f t="shared" si="15"/>
        <v>65.89999999999999</v>
      </c>
      <c r="S156" s="15">
        <v>36</v>
      </c>
    </row>
    <row r="157" spans="1:19" s="1" customFormat="1" ht="19.5" customHeight="1">
      <c r="A157" s="6" t="s">
        <v>505</v>
      </c>
      <c r="B157" s="6" t="s">
        <v>506</v>
      </c>
      <c r="C157" s="6" t="s">
        <v>29</v>
      </c>
      <c r="D157" s="6" t="s">
        <v>23</v>
      </c>
      <c r="E157" s="10">
        <v>60120009</v>
      </c>
      <c r="F157" s="6" t="s">
        <v>507</v>
      </c>
      <c r="G157" s="6" t="s">
        <v>508</v>
      </c>
      <c r="H157" s="6" t="s">
        <v>509</v>
      </c>
      <c r="I157" s="13">
        <v>6</v>
      </c>
      <c r="J157" s="14">
        <v>63</v>
      </c>
      <c r="K157" s="14">
        <f t="shared" si="12"/>
        <v>12.600000000000001</v>
      </c>
      <c r="L157" s="14">
        <v>69</v>
      </c>
      <c r="M157" s="14">
        <f t="shared" si="13"/>
        <v>20.7</v>
      </c>
      <c r="N157" s="14">
        <f>J:J+L:L</f>
        <v>132</v>
      </c>
      <c r="O157" s="14">
        <f>K:K+M:M</f>
        <v>33.3</v>
      </c>
      <c r="P157" s="15">
        <v>82.5</v>
      </c>
      <c r="Q157" s="15">
        <f t="shared" si="14"/>
        <v>41.25</v>
      </c>
      <c r="R157" s="15">
        <f t="shared" si="15"/>
        <v>74.55</v>
      </c>
      <c r="S157" s="15">
        <v>1</v>
      </c>
    </row>
    <row r="158" spans="1:19" s="1" customFormat="1" ht="19.5" customHeight="1">
      <c r="A158" s="6" t="s">
        <v>510</v>
      </c>
      <c r="B158" s="6" t="s">
        <v>511</v>
      </c>
      <c r="C158" s="6" t="s">
        <v>29</v>
      </c>
      <c r="D158" s="6" t="s">
        <v>23</v>
      </c>
      <c r="E158" s="10">
        <v>60120009</v>
      </c>
      <c r="F158" s="6" t="s">
        <v>507</v>
      </c>
      <c r="G158" s="6" t="s">
        <v>508</v>
      </c>
      <c r="H158" s="6" t="s">
        <v>512</v>
      </c>
      <c r="I158" s="13">
        <v>6</v>
      </c>
      <c r="J158" s="14">
        <v>67</v>
      </c>
      <c r="K158" s="14">
        <f t="shared" si="12"/>
        <v>13.4</v>
      </c>
      <c r="L158" s="14">
        <v>70</v>
      </c>
      <c r="M158" s="14">
        <f t="shared" si="13"/>
        <v>21</v>
      </c>
      <c r="N158" s="14">
        <f>J:J+L:L</f>
        <v>137</v>
      </c>
      <c r="O158" s="14">
        <f>K:K+M:M</f>
        <v>34.4</v>
      </c>
      <c r="P158" s="15">
        <v>73.3</v>
      </c>
      <c r="Q158" s="15">
        <f t="shared" si="14"/>
        <v>36.65</v>
      </c>
      <c r="R158" s="15">
        <f t="shared" si="15"/>
        <v>71.05</v>
      </c>
      <c r="S158" s="15">
        <v>2</v>
      </c>
    </row>
    <row r="159" spans="1:19" s="1" customFormat="1" ht="19.5" customHeight="1">
      <c r="A159" s="6" t="s">
        <v>513</v>
      </c>
      <c r="B159" s="6" t="s">
        <v>514</v>
      </c>
      <c r="C159" s="6" t="s">
        <v>29</v>
      </c>
      <c r="D159" s="6" t="s">
        <v>23</v>
      </c>
      <c r="E159" s="10">
        <v>60120009</v>
      </c>
      <c r="F159" s="6" t="s">
        <v>507</v>
      </c>
      <c r="G159" s="6" t="s">
        <v>508</v>
      </c>
      <c r="H159" s="6" t="s">
        <v>515</v>
      </c>
      <c r="I159" s="13">
        <v>6</v>
      </c>
      <c r="J159" s="14">
        <v>63</v>
      </c>
      <c r="K159" s="14">
        <f t="shared" si="12"/>
        <v>12.600000000000001</v>
      </c>
      <c r="L159" s="14">
        <v>60</v>
      </c>
      <c r="M159" s="14">
        <f t="shared" si="13"/>
        <v>18</v>
      </c>
      <c r="N159" s="14">
        <f>J:J+L:L</f>
        <v>123</v>
      </c>
      <c r="O159" s="14">
        <f>K:K+M:M</f>
        <v>30.6</v>
      </c>
      <c r="P159" s="15">
        <v>79.8</v>
      </c>
      <c r="Q159" s="15">
        <f t="shared" si="14"/>
        <v>39.9</v>
      </c>
      <c r="R159" s="15">
        <f t="shared" si="15"/>
        <v>70.5</v>
      </c>
      <c r="S159" s="15">
        <v>3</v>
      </c>
    </row>
    <row r="160" spans="1:19" s="1" customFormat="1" ht="19.5" customHeight="1">
      <c r="A160" s="6" t="s">
        <v>516</v>
      </c>
      <c r="B160" s="6" t="s">
        <v>517</v>
      </c>
      <c r="C160" s="6" t="s">
        <v>29</v>
      </c>
      <c r="D160" s="6" t="s">
        <v>23</v>
      </c>
      <c r="E160" s="10">
        <v>60120009</v>
      </c>
      <c r="F160" s="6" t="s">
        <v>507</v>
      </c>
      <c r="G160" s="6" t="s">
        <v>508</v>
      </c>
      <c r="H160" s="6" t="s">
        <v>518</v>
      </c>
      <c r="I160" s="13">
        <v>6</v>
      </c>
      <c r="J160" s="14">
        <v>53</v>
      </c>
      <c r="K160" s="14">
        <f t="shared" si="12"/>
        <v>10.600000000000001</v>
      </c>
      <c r="L160" s="14">
        <v>70</v>
      </c>
      <c r="M160" s="14">
        <f t="shared" si="13"/>
        <v>21</v>
      </c>
      <c r="N160" s="14">
        <f>J:J+L:L</f>
        <v>123</v>
      </c>
      <c r="O160" s="14">
        <f>K:K+M:M</f>
        <v>31.6</v>
      </c>
      <c r="P160" s="15">
        <v>75.3</v>
      </c>
      <c r="Q160" s="15">
        <f t="shared" si="14"/>
        <v>37.65</v>
      </c>
      <c r="R160" s="15">
        <f t="shared" si="15"/>
        <v>69.25</v>
      </c>
      <c r="S160" s="15">
        <v>4</v>
      </c>
    </row>
    <row r="161" spans="1:19" s="1" customFormat="1" ht="19.5" customHeight="1">
      <c r="A161" s="6" t="s">
        <v>519</v>
      </c>
      <c r="B161" s="6" t="s">
        <v>520</v>
      </c>
      <c r="C161" s="6" t="s">
        <v>22</v>
      </c>
      <c r="D161" s="6" t="s">
        <v>23</v>
      </c>
      <c r="E161" s="10">
        <v>60120009</v>
      </c>
      <c r="F161" s="6" t="s">
        <v>507</v>
      </c>
      <c r="G161" s="6" t="s">
        <v>508</v>
      </c>
      <c r="H161" s="6" t="s">
        <v>521</v>
      </c>
      <c r="I161" s="13">
        <v>6</v>
      </c>
      <c r="J161" s="14">
        <v>62</v>
      </c>
      <c r="K161" s="14">
        <f t="shared" si="12"/>
        <v>12.4</v>
      </c>
      <c r="L161" s="14">
        <v>61</v>
      </c>
      <c r="M161" s="14">
        <f t="shared" si="13"/>
        <v>18.3</v>
      </c>
      <c r="N161" s="14">
        <f>J:J+L:L</f>
        <v>123</v>
      </c>
      <c r="O161" s="14">
        <f>K:K+M:M</f>
        <v>30.700000000000003</v>
      </c>
      <c r="P161" s="15">
        <v>76</v>
      </c>
      <c r="Q161" s="15">
        <f t="shared" si="14"/>
        <v>38</v>
      </c>
      <c r="R161" s="15">
        <f t="shared" si="15"/>
        <v>68.7</v>
      </c>
      <c r="S161" s="15">
        <v>5</v>
      </c>
    </row>
    <row r="162" spans="1:19" s="1" customFormat="1" ht="19.5" customHeight="1">
      <c r="A162" s="6" t="s">
        <v>522</v>
      </c>
      <c r="B162" s="6" t="s">
        <v>523</v>
      </c>
      <c r="C162" s="6" t="s">
        <v>22</v>
      </c>
      <c r="D162" s="6" t="s">
        <v>23</v>
      </c>
      <c r="E162" s="10">
        <v>60120009</v>
      </c>
      <c r="F162" s="6" t="s">
        <v>507</v>
      </c>
      <c r="G162" s="6" t="s">
        <v>508</v>
      </c>
      <c r="H162" s="6" t="s">
        <v>524</v>
      </c>
      <c r="I162" s="13">
        <v>6</v>
      </c>
      <c r="J162" s="14">
        <v>67</v>
      </c>
      <c r="K162" s="14">
        <f t="shared" si="12"/>
        <v>13.4</v>
      </c>
      <c r="L162" s="14">
        <v>60</v>
      </c>
      <c r="M162" s="14">
        <f t="shared" si="13"/>
        <v>18</v>
      </c>
      <c r="N162" s="14">
        <f>J:J+L:L</f>
        <v>127</v>
      </c>
      <c r="O162" s="14">
        <f>K:K+M:M</f>
        <v>31.4</v>
      </c>
      <c r="P162" s="15">
        <v>73.9</v>
      </c>
      <c r="Q162" s="15">
        <f t="shared" si="14"/>
        <v>36.95</v>
      </c>
      <c r="R162" s="15">
        <f t="shared" si="15"/>
        <v>68.35</v>
      </c>
      <c r="S162" s="15">
        <v>6</v>
      </c>
    </row>
    <row r="163" spans="1:19" s="1" customFormat="1" ht="19.5" customHeight="1">
      <c r="A163" s="6" t="s">
        <v>525</v>
      </c>
      <c r="B163" s="6" t="s">
        <v>526</v>
      </c>
      <c r="C163" s="6" t="s">
        <v>22</v>
      </c>
      <c r="D163" s="6" t="s">
        <v>23</v>
      </c>
      <c r="E163" s="10">
        <v>60120009</v>
      </c>
      <c r="F163" s="6" t="s">
        <v>507</v>
      </c>
      <c r="G163" s="6" t="s">
        <v>508</v>
      </c>
      <c r="H163" s="6" t="s">
        <v>527</v>
      </c>
      <c r="I163" s="13">
        <v>6</v>
      </c>
      <c r="J163" s="14">
        <v>61</v>
      </c>
      <c r="K163" s="14">
        <f t="shared" si="12"/>
        <v>12.200000000000001</v>
      </c>
      <c r="L163" s="14">
        <v>64</v>
      </c>
      <c r="M163" s="14">
        <f t="shared" si="13"/>
        <v>19.2</v>
      </c>
      <c r="N163" s="14">
        <f>J:J+L:L</f>
        <v>125</v>
      </c>
      <c r="O163" s="14">
        <f>K:K+M:M</f>
        <v>31.4</v>
      </c>
      <c r="P163" s="15">
        <v>73.5</v>
      </c>
      <c r="Q163" s="15">
        <f t="shared" si="14"/>
        <v>36.75</v>
      </c>
      <c r="R163" s="15">
        <f t="shared" si="15"/>
        <v>68.15</v>
      </c>
      <c r="S163" s="15">
        <v>7</v>
      </c>
    </row>
    <row r="164" spans="1:19" s="1" customFormat="1" ht="19.5" customHeight="1">
      <c r="A164" s="6" t="s">
        <v>528</v>
      </c>
      <c r="B164" s="6" t="s">
        <v>529</v>
      </c>
      <c r="C164" s="6" t="s">
        <v>22</v>
      </c>
      <c r="D164" s="6" t="s">
        <v>23</v>
      </c>
      <c r="E164" s="10">
        <v>60120009</v>
      </c>
      <c r="F164" s="6" t="s">
        <v>507</v>
      </c>
      <c r="G164" s="6" t="s">
        <v>508</v>
      </c>
      <c r="H164" s="6" t="s">
        <v>530</v>
      </c>
      <c r="I164" s="13">
        <v>6</v>
      </c>
      <c r="J164" s="14">
        <v>66</v>
      </c>
      <c r="K164" s="14">
        <f t="shared" si="12"/>
        <v>13.200000000000001</v>
      </c>
      <c r="L164" s="14">
        <v>51</v>
      </c>
      <c r="M164" s="14">
        <f t="shared" si="13"/>
        <v>15.299999999999999</v>
      </c>
      <c r="N164" s="14">
        <f>J:J+L:L</f>
        <v>117</v>
      </c>
      <c r="O164" s="14">
        <f>K:K+M:M</f>
        <v>28.5</v>
      </c>
      <c r="P164" s="15">
        <v>78.4</v>
      </c>
      <c r="Q164" s="15">
        <f t="shared" si="14"/>
        <v>39.2</v>
      </c>
      <c r="R164" s="15">
        <f t="shared" si="15"/>
        <v>67.7</v>
      </c>
      <c r="S164" s="15">
        <v>8</v>
      </c>
    </row>
    <row r="165" spans="1:19" s="1" customFormat="1" ht="19.5" customHeight="1">
      <c r="A165" s="6" t="s">
        <v>531</v>
      </c>
      <c r="B165" s="6" t="s">
        <v>532</v>
      </c>
      <c r="C165" s="6" t="s">
        <v>29</v>
      </c>
      <c r="D165" s="6" t="s">
        <v>23</v>
      </c>
      <c r="E165" s="10">
        <v>60120009</v>
      </c>
      <c r="F165" s="6" t="s">
        <v>507</v>
      </c>
      <c r="G165" s="6" t="s">
        <v>508</v>
      </c>
      <c r="H165" s="6" t="s">
        <v>533</v>
      </c>
      <c r="I165" s="13">
        <v>6</v>
      </c>
      <c r="J165" s="14">
        <v>57</v>
      </c>
      <c r="K165" s="14">
        <f t="shared" si="12"/>
        <v>11.4</v>
      </c>
      <c r="L165" s="14">
        <v>60</v>
      </c>
      <c r="M165" s="14">
        <f t="shared" si="13"/>
        <v>18</v>
      </c>
      <c r="N165" s="14">
        <f>J:J+L:L</f>
        <v>117</v>
      </c>
      <c r="O165" s="14">
        <f>K:K+M:M</f>
        <v>29.4</v>
      </c>
      <c r="P165" s="15">
        <v>76.4</v>
      </c>
      <c r="Q165" s="15">
        <f t="shared" si="14"/>
        <v>38.2</v>
      </c>
      <c r="R165" s="15">
        <f t="shared" si="15"/>
        <v>67.6</v>
      </c>
      <c r="S165" s="15">
        <v>9</v>
      </c>
    </row>
    <row r="166" spans="1:19" s="1" customFormat="1" ht="19.5" customHeight="1">
      <c r="A166" s="6" t="s">
        <v>534</v>
      </c>
      <c r="B166" s="6" t="s">
        <v>535</v>
      </c>
      <c r="C166" s="6" t="s">
        <v>29</v>
      </c>
      <c r="D166" s="6" t="s">
        <v>23</v>
      </c>
      <c r="E166" s="10">
        <v>60120009</v>
      </c>
      <c r="F166" s="6" t="s">
        <v>507</v>
      </c>
      <c r="G166" s="6" t="s">
        <v>508</v>
      </c>
      <c r="H166" s="6" t="s">
        <v>536</v>
      </c>
      <c r="I166" s="13">
        <v>6</v>
      </c>
      <c r="J166" s="14">
        <v>54</v>
      </c>
      <c r="K166" s="14">
        <f t="shared" si="12"/>
        <v>10.8</v>
      </c>
      <c r="L166" s="14">
        <v>60</v>
      </c>
      <c r="M166" s="14">
        <f t="shared" si="13"/>
        <v>18</v>
      </c>
      <c r="N166" s="14">
        <f>J:J+L:L</f>
        <v>114</v>
      </c>
      <c r="O166" s="14">
        <f>K:K+M:M</f>
        <v>28.8</v>
      </c>
      <c r="P166" s="15">
        <v>76.7</v>
      </c>
      <c r="Q166" s="15">
        <f t="shared" si="14"/>
        <v>38.35</v>
      </c>
      <c r="R166" s="15">
        <f t="shared" si="15"/>
        <v>67.15</v>
      </c>
      <c r="S166" s="15">
        <v>10</v>
      </c>
    </row>
    <row r="167" spans="1:19" s="1" customFormat="1" ht="19.5" customHeight="1">
      <c r="A167" s="6" t="s">
        <v>537</v>
      </c>
      <c r="B167" s="6" t="s">
        <v>538</v>
      </c>
      <c r="C167" s="6" t="s">
        <v>29</v>
      </c>
      <c r="D167" s="6" t="s">
        <v>23</v>
      </c>
      <c r="E167" s="10">
        <v>60120009</v>
      </c>
      <c r="F167" s="6" t="s">
        <v>507</v>
      </c>
      <c r="G167" s="6" t="s">
        <v>508</v>
      </c>
      <c r="H167" s="6" t="s">
        <v>539</v>
      </c>
      <c r="I167" s="13">
        <v>6</v>
      </c>
      <c r="J167" s="14">
        <v>49</v>
      </c>
      <c r="K167" s="14">
        <f t="shared" si="12"/>
        <v>9.8</v>
      </c>
      <c r="L167" s="14">
        <v>63</v>
      </c>
      <c r="M167" s="14">
        <f t="shared" si="13"/>
        <v>18.9</v>
      </c>
      <c r="N167" s="14">
        <f>J:J+L:L</f>
        <v>112</v>
      </c>
      <c r="O167" s="14">
        <f>K:K+M:M</f>
        <v>28.7</v>
      </c>
      <c r="P167" s="15">
        <v>76.5</v>
      </c>
      <c r="Q167" s="15">
        <f t="shared" si="14"/>
        <v>38.25</v>
      </c>
      <c r="R167" s="15">
        <f t="shared" si="15"/>
        <v>66.95</v>
      </c>
      <c r="S167" s="15">
        <v>11</v>
      </c>
    </row>
    <row r="168" spans="1:19" s="1" customFormat="1" ht="19.5" customHeight="1">
      <c r="A168" s="6" t="s">
        <v>540</v>
      </c>
      <c r="B168" s="6" t="s">
        <v>541</v>
      </c>
      <c r="C168" s="6" t="s">
        <v>29</v>
      </c>
      <c r="D168" s="6" t="s">
        <v>23</v>
      </c>
      <c r="E168" s="10">
        <v>60120009</v>
      </c>
      <c r="F168" s="6" t="s">
        <v>507</v>
      </c>
      <c r="G168" s="6" t="s">
        <v>508</v>
      </c>
      <c r="H168" s="6" t="s">
        <v>542</v>
      </c>
      <c r="I168" s="13">
        <v>6</v>
      </c>
      <c r="J168" s="14">
        <v>59</v>
      </c>
      <c r="K168" s="14">
        <f t="shared" si="12"/>
        <v>11.8</v>
      </c>
      <c r="L168" s="14">
        <v>59</v>
      </c>
      <c r="M168" s="14">
        <f t="shared" si="13"/>
        <v>17.7</v>
      </c>
      <c r="N168" s="14">
        <f>J:J+L:L</f>
        <v>118</v>
      </c>
      <c r="O168" s="14">
        <f>K:K+M:M</f>
        <v>29.5</v>
      </c>
      <c r="P168" s="15">
        <v>74.1</v>
      </c>
      <c r="Q168" s="15">
        <f t="shared" si="14"/>
        <v>37.05</v>
      </c>
      <c r="R168" s="15">
        <f t="shared" si="15"/>
        <v>66.55</v>
      </c>
      <c r="S168" s="15">
        <v>12</v>
      </c>
    </row>
    <row r="169" spans="1:19" s="1" customFormat="1" ht="19.5" customHeight="1">
      <c r="A169" s="6" t="s">
        <v>543</v>
      </c>
      <c r="B169" s="6" t="s">
        <v>544</v>
      </c>
      <c r="C169" s="6" t="s">
        <v>29</v>
      </c>
      <c r="D169" s="6" t="s">
        <v>23</v>
      </c>
      <c r="E169" s="10">
        <v>60120009</v>
      </c>
      <c r="F169" s="6" t="s">
        <v>507</v>
      </c>
      <c r="G169" s="6" t="s">
        <v>508</v>
      </c>
      <c r="H169" s="6" t="s">
        <v>545</v>
      </c>
      <c r="I169" s="13">
        <v>6</v>
      </c>
      <c r="J169" s="14">
        <v>60</v>
      </c>
      <c r="K169" s="14">
        <f t="shared" si="12"/>
        <v>12</v>
      </c>
      <c r="L169" s="14">
        <v>58</v>
      </c>
      <c r="M169" s="14">
        <f t="shared" si="13"/>
        <v>17.4</v>
      </c>
      <c r="N169" s="14">
        <f>J:J+L:L</f>
        <v>118</v>
      </c>
      <c r="O169" s="14">
        <f>K:K+M:M</f>
        <v>29.4</v>
      </c>
      <c r="P169" s="15">
        <v>73.5</v>
      </c>
      <c r="Q169" s="15">
        <f t="shared" si="14"/>
        <v>36.75</v>
      </c>
      <c r="R169" s="15">
        <f t="shared" si="15"/>
        <v>66.15</v>
      </c>
      <c r="S169" s="15">
        <v>13</v>
      </c>
    </row>
    <row r="170" spans="1:19" s="1" customFormat="1" ht="19.5" customHeight="1">
      <c r="A170" s="6" t="s">
        <v>546</v>
      </c>
      <c r="B170" s="6" t="s">
        <v>547</v>
      </c>
      <c r="C170" s="6" t="s">
        <v>22</v>
      </c>
      <c r="D170" s="6" t="s">
        <v>23</v>
      </c>
      <c r="E170" s="10">
        <v>60120009</v>
      </c>
      <c r="F170" s="6" t="s">
        <v>507</v>
      </c>
      <c r="G170" s="6" t="s">
        <v>508</v>
      </c>
      <c r="H170" s="6" t="s">
        <v>548</v>
      </c>
      <c r="I170" s="13">
        <v>6</v>
      </c>
      <c r="J170" s="14">
        <v>63</v>
      </c>
      <c r="K170" s="14">
        <f t="shared" si="12"/>
        <v>12.600000000000001</v>
      </c>
      <c r="L170" s="14">
        <v>57</v>
      </c>
      <c r="M170" s="14">
        <f t="shared" si="13"/>
        <v>17.099999999999998</v>
      </c>
      <c r="N170" s="14">
        <f>J:J+L:L</f>
        <v>120</v>
      </c>
      <c r="O170" s="14">
        <f>K:K+M:M</f>
        <v>29.7</v>
      </c>
      <c r="P170" s="15">
        <v>72.4</v>
      </c>
      <c r="Q170" s="15">
        <f t="shared" si="14"/>
        <v>36.2</v>
      </c>
      <c r="R170" s="15">
        <f t="shared" si="15"/>
        <v>65.9</v>
      </c>
      <c r="S170" s="15">
        <v>14</v>
      </c>
    </row>
    <row r="171" spans="1:19" s="1" customFormat="1" ht="19.5" customHeight="1">
      <c r="A171" s="6" t="s">
        <v>549</v>
      </c>
      <c r="B171" s="6" t="s">
        <v>550</v>
      </c>
      <c r="C171" s="6" t="s">
        <v>29</v>
      </c>
      <c r="D171" s="6" t="s">
        <v>23</v>
      </c>
      <c r="E171" s="10">
        <v>60120009</v>
      </c>
      <c r="F171" s="6" t="s">
        <v>507</v>
      </c>
      <c r="G171" s="6" t="s">
        <v>508</v>
      </c>
      <c r="H171" s="6" t="s">
        <v>551</v>
      </c>
      <c r="I171" s="13">
        <v>6</v>
      </c>
      <c r="J171" s="14">
        <v>49</v>
      </c>
      <c r="K171" s="14">
        <f t="shared" si="12"/>
        <v>9.8</v>
      </c>
      <c r="L171" s="14">
        <v>62</v>
      </c>
      <c r="M171" s="14">
        <f t="shared" si="13"/>
        <v>18.599999999999998</v>
      </c>
      <c r="N171" s="14">
        <f>J:J+L:L</f>
        <v>111</v>
      </c>
      <c r="O171" s="14">
        <f>K:K+M:M</f>
        <v>28.4</v>
      </c>
      <c r="P171" s="15">
        <v>73.9</v>
      </c>
      <c r="Q171" s="15">
        <f t="shared" si="14"/>
        <v>36.95</v>
      </c>
      <c r="R171" s="15">
        <f t="shared" si="15"/>
        <v>65.35</v>
      </c>
      <c r="S171" s="15">
        <v>15</v>
      </c>
    </row>
    <row r="172" spans="1:19" s="1" customFormat="1" ht="19.5" customHeight="1">
      <c r="A172" s="6" t="s">
        <v>552</v>
      </c>
      <c r="B172" s="6" t="s">
        <v>553</v>
      </c>
      <c r="C172" s="6" t="s">
        <v>22</v>
      </c>
      <c r="D172" s="6" t="s">
        <v>23</v>
      </c>
      <c r="E172" s="10">
        <v>60120009</v>
      </c>
      <c r="F172" s="6" t="s">
        <v>507</v>
      </c>
      <c r="G172" s="6" t="s">
        <v>508</v>
      </c>
      <c r="H172" s="6" t="s">
        <v>554</v>
      </c>
      <c r="I172" s="13">
        <v>6</v>
      </c>
      <c r="J172" s="14">
        <v>56</v>
      </c>
      <c r="K172" s="14">
        <f t="shared" si="12"/>
        <v>11.200000000000001</v>
      </c>
      <c r="L172" s="14">
        <v>56</v>
      </c>
      <c r="M172" s="14">
        <f t="shared" si="13"/>
        <v>16.8</v>
      </c>
      <c r="N172" s="14">
        <f>J:J+L:L</f>
        <v>112</v>
      </c>
      <c r="O172" s="14">
        <f>K:K+M:M</f>
        <v>28</v>
      </c>
      <c r="P172" s="15">
        <v>73.4</v>
      </c>
      <c r="Q172" s="15">
        <f t="shared" si="14"/>
        <v>36.7</v>
      </c>
      <c r="R172" s="15">
        <f t="shared" si="15"/>
        <v>64.7</v>
      </c>
      <c r="S172" s="15">
        <v>16</v>
      </c>
    </row>
    <row r="173" spans="1:19" s="1" customFormat="1" ht="19.5" customHeight="1">
      <c r="A173" s="7" t="s">
        <v>555</v>
      </c>
      <c r="B173" s="6" t="s">
        <v>556</v>
      </c>
      <c r="C173" s="7" t="s">
        <v>29</v>
      </c>
      <c r="D173" s="7" t="s">
        <v>23</v>
      </c>
      <c r="E173" s="11">
        <v>60120009</v>
      </c>
      <c r="F173" s="7" t="s">
        <v>507</v>
      </c>
      <c r="G173" s="7" t="s">
        <v>508</v>
      </c>
      <c r="H173" s="7" t="s">
        <v>557</v>
      </c>
      <c r="I173" s="17">
        <v>6</v>
      </c>
      <c r="J173" s="14">
        <v>47</v>
      </c>
      <c r="K173" s="14">
        <f t="shared" si="12"/>
        <v>9.4</v>
      </c>
      <c r="L173" s="14">
        <v>58</v>
      </c>
      <c r="M173" s="14">
        <f t="shared" si="13"/>
        <v>17.4</v>
      </c>
      <c r="N173" s="14">
        <f>J:J+L:L</f>
        <v>105</v>
      </c>
      <c r="O173" s="14">
        <f>K:K+M:M</f>
        <v>26.799999999999997</v>
      </c>
      <c r="P173" s="15">
        <v>73.2</v>
      </c>
      <c r="Q173" s="15">
        <f t="shared" si="14"/>
        <v>36.6</v>
      </c>
      <c r="R173" s="15">
        <f t="shared" si="15"/>
        <v>63.4</v>
      </c>
      <c r="S173" s="15">
        <v>17</v>
      </c>
    </row>
  </sheetData>
  <sheetProtection/>
  <mergeCells count="1">
    <mergeCell ref="A1:S1"/>
  </mergeCells>
  <printOptions/>
  <pageMargins left="1.9680555555555554" right="1.023611111111111" top="1" bottom="1" header="0.5" footer="0.5"/>
  <pageSetup cellComments="asDisplayed" fitToHeight="0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spans="1:2" ht="18.75">
      <c r="A1" t="s">
        <v>558</v>
      </c>
      <c r="B1" t="s">
        <v>559</v>
      </c>
    </row>
    <row r="2" spans="1:2" ht="18.75">
      <c r="A2" t="s">
        <v>560</v>
      </c>
      <c r="B2">
        <v>25</v>
      </c>
    </row>
    <row r="3" spans="1:2" ht="18.75">
      <c r="A3" t="s">
        <v>561</v>
      </c>
      <c r="B3">
        <v>24</v>
      </c>
    </row>
    <row r="4" spans="1:2" ht="18.75">
      <c r="A4" t="s">
        <v>562</v>
      </c>
      <c r="B4">
        <v>33</v>
      </c>
    </row>
    <row r="5" spans="1:2" ht="18.75">
      <c r="A5" t="s">
        <v>563</v>
      </c>
      <c r="B5">
        <v>30</v>
      </c>
    </row>
    <row r="6" spans="1:2" ht="18.75">
      <c r="A6" t="s">
        <v>564</v>
      </c>
      <c r="B6">
        <v>36</v>
      </c>
    </row>
    <row r="7" spans="1:2" ht="18.75">
      <c r="A7" t="s">
        <v>565</v>
      </c>
      <c r="B7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2021-05-13T04:08:47Z</dcterms:created>
  <dcterms:modified xsi:type="dcterms:W3CDTF">2021-05-26T15:55:26Z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42509418077F4B96A832D4B71CA564BC</vt:lpwstr>
  </property>
  <property fmtid="{D5CDD505-2E9C-101B-9397-08002B2CF9AE}" pid="4" name="퀀_generated_2.-2147483648">
    <vt:i4>2052</vt:i4>
  </property>
</Properties>
</file>