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1年上半年教师公招\体检\"/>
    </mc:Choice>
  </mc:AlternateContent>
  <bookViews>
    <workbookView xWindow="0" yWindow="0" windowWidth="15255" windowHeight="8370"/>
  </bookViews>
  <sheets>
    <sheet name="Sheet1 (2)" sheetId="1" r:id="rId1"/>
  </sheets>
  <definedNames>
    <definedName name="_xlnm.Print_Titles" localSheetId="0">'Sheet1 (2)'!$1:$2</definedName>
  </definedNames>
  <calcPr calcId="162913"/>
</workbook>
</file>

<file path=xl/calcChain.xml><?xml version="1.0" encoding="utf-8"?>
<calcChain xmlns="http://schemas.openxmlformats.org/spreadsheetml/2006/main">
  <c r="L31" i="1" l="1"/>
  <c r="H31" i="1"/>
  <c r="J31" i="1" s="1"/>
  <c r="M31" i="1" s="1"/>
  <c r="L30" i="1"/>
  <c r="H30" i="1"/>
  <c r="J30" i="1" s="1"/>
  <c r="M30" i="1" s="1"/>
  <c r="L29" i="1"/>
  <c r="H29" i="1"/>
  <c r="J29" i="1" s="1"/>
  <c r="M29" i="1" s="1"/>
  <c r="L28" i="1"/>
  <c r="H28" i="1"/>
  <c r="J28" i="1" s="1"/>
  <c r="M28" i="1" s="1"/>
  <c r="L27" i="1"/>
  <c r="H27" i="1"/>
  <c r="J27" i="1" s="1"/>
  <c r="M27" i="1" s="1"/>
  <c r="L26" i="1"/>
  <c r="H26" i="1"/>
  <c r="J26" i="1" s="1"/>
  <c r="M26" i="1" s="1"/>
  <c r="L25" i="1"/>
  <c r="H25" i="1"/>
  <c r="J25" i="1" s="1"/>
  <c r="M25" i="1" s="1"/>
  <c r="L24" i="1"/>
  <c r="H24" i="1"/>
  <c r="J24" i="1" s="1"/>
  <c r="M24" i="1" s="1"/>
  <c r="L23" i="1"/>
  <c r="H23" i="1"/>
  <c r="J23" i="1" s="1"/>
  <c r="M23" i="1" s="1"/>
  <c r="L22" i="1"/>
  <c r="H22" i="1"/>
  <c r="J22" i="1" s="1"/>
  <c r="M22" i="1" s="1"/>
  <c r="L21" i="1"/>
  <c r="H21" i="1"/>
  <c r="J21" i="1" s="1"/>
  <c r="M21" i="1" s="1"/>
  <c r="L20" i="1"/>
  <c r="H20" i="1"/>
  <c r="J20" i="1" s="1"/>
  <c r="M20" i="1" s="1"/>
  <c r="H19" i="1"/>
  <c r="J19" i="1" s="1"/>
  <c r="L18" i="1"/>
  <c r="H18" i="1"/>
  <c r="J18" i="1" s="1"/>
  <c r="M18" i="1" s="1"/>
  <c r="J17" i="1"/>
  <c r="L16" i="1"/>
  <c r="J16" i="1"/>
  <c r="M16" i="1" s="1"/>
  <c r="H16" i="1"/>
  <c r="L15" i="1"/>
  <c r="J15" i="1"/>
  <c r="M15" i="1" s="1"/>
  <c r="H15" i="1"/>
  <c r="L14" i="1"/>
  <c r="J14" i="1"/>
  <c r="M14" i="1" s="1"/>
  <c r="H14" i="1"/>
  <c r="L13" i="1"/>
  <c r="J13" i="1"/>
  <c r="M13" i="1" s="1"/>
  <c r="H13" i="1"/>
  <c r="L12" i="1"/>
  <c r="J12" i="1"/>
  <c r="M12" i="1" s="1"/>
  <c r="H12" i="1"/>
  <c r="L11" i="1"/>
  <c r="J11" i="1"/>
  <c r="M11" i="1" s="1"/>
  <c r="H11" i="1"/>
  <c r="L10" i="1"/>
  <c r="J10" i="1"/>
  <c r="M10" i="1" s="1"/>
  <c r="H10" i="1"/>
  <c r="L9" i="1"/>
  <c r="J9" i="1"/>
  <c r="M9" i="1" s="1"/>
  <c r="H9" i="1"/>
  <c r="J8" i="1"/>
  <c r="H8" i="1"/>
  <c r="L7" i="1"/>
  <c r="J7" i="1"/>
  <c r="M7" i="1" s="1"/>
  <c r="H7" i="1"/>
  <c r="L6" i="1"/>
  <c r="J6" i="1"/>
  <c r="M6" i="1" s="1"/>
  <c r="H6" i="1"/>
  <c r="L5" i="1"/>
  <c r="J5" i="1"/>
  <c r="M5" i="1" s="1"/>
  <c r="H5" i="1"/>
  <c r="L4" i="1"/>
  <c r="J4" i="1"/>
  <c r="M4" i="1" s="1"/>
  <c r="H4" i="1"/>
  <c r="L3" i="1"/>
  <c r="J3" i="1"/>
  <c r="M3" i="1" s="1"/>
  <c r="H3" i="1"/>
</calcChain>
</file>

<file path=xl/sharedStrings.xml><?xml version="1.0" encoding="utf-8"?>
<sst xmlns="http://schemas.openxmlformats.org/spreadsheetml/2006/main" count="173" uniqueCount="117">
  <si>
    <t>崇州市2021年公开招聘教师总成绩及进入体检人员名单</t>
  </si>
  <si>
    <t>序号</t>
  </si>
  <si>
    <t>姓名</t>
  </si>
  <si>
    <t>准考证号</t>
  </si>
  <si>
    <t>面试通知书编号</t>
  </si>
  <si>
    <t>职位名称</t>
  </si>
  <si>
    <t>教育公共基础</t>
  </si>
  <si>
    <t>加分</t>
  </si>
  <si>
    <t>笔试成绩</t>
  </si>
  <si>
    <t>笔试排名</t>
  </si>
  <si>
    <t>笔试折合成绩（50%）</t>
  </si>
  <si>
    <t>面试成绩</t>
  </si>
  <si>
    <t>面试折合成绩（50%）</t>
  </si>
  <si>
    <t>总成绩</t>
  </si>
  <si>
    <t>排名</t>
  </si>
  <si>
    <t>是否进入体检</t>
  </si>
  <si>
    <t>黄为维</t>
  </si>
  <si>
    <t>0344144040205</t>
  </si>
  <si>
    <t>JG21001</t>
  </si>
  <si>
    <t>02001小学语文教师</t>
  </si>
  <si>
    <t>是</t>
  </si>
  <si>
    <t>宋青青</t>
  </si>
  <si>
    <t>0344144040115</t>
  </si>
  <si>
    <t>JG21002</t>
  </si>
  <si>
    <t>否</t>
  </si>
  <si>
    <t>杨寒玲</t>
  </si>
  <si>
    <t>0344144040206</t>
  </si>
  <si>
    <t>JG21003</t>
  </si>
  <si>
    <t>王羽佳</t>
  </si>
  <si>
    <t>0344144040128</t>
  </si>
  <si>
    <t>JG21004</t>
  </si>
  <si>
    <t>02002小学数学教师</t>
  </si>
  <si>
    <t>余敏雪</t>
  </si>
  <si>
    <t>0344144040110</t>
  </si>
  <si>
    <t>JG21005</t>
  </si>
  <si>
    <t>刘羽</t>
  </si>
  <si>
    <t>0344144040109</t>
  </si>
  <si>
    <t>JG21006</t>
  </si>
  <si>
    <t>缺考</t>
  </si>
  <si>
    <t>姚琴</t>
  </si>
  <si>
    <t>0344144040402</t>
  </si>
  <si>
    <t>JG21007</t>
  </si>
  <si>
    <t>02003小学英语教师</t>
  </si>
  <si>
    <t>白馨</t>
  </si>
  <si>
    <t>0344144040102</t>
  </si>
  <si>
    <t>JG21008</t>
  </si>
  <si>
    <t>李秋</t>
  </si>
  <si>
    <t>0344144040506</t>
  </si>
  <si>
    <t>JG21009</t>
  </si>
  <si>
    <t>赖家华</t>
  </si>
  <si>
    <t>0344144040113</t>
  </si>
  <si>
    <t>JG21010</t>
  </si>
  <si>
    <t>02004特殊教育培智教师</t>
  </si>
  <si>
    <t>向姝霖</t>
  </si>
  <si>
    <t>0344144040322</t>
  </si>
  <si>
    <t>JG21011</t>
  </si>
  <si>
    <t>康冬梅</t>
  </si>
  <si>
    <t>0344144040129</t>
  </si>
  <si>
    <t>JG21012</t>
  </si>
  <si>
    <t>童轲欣</t>
  </si>
  <si>
    <t>0344144040224</t>
  </si>
  <si>
    <t>JG21013</t>
  </si>
  <si>
    <t>02005小学语文教师(专项）</t>
  </si>
  <si>
    <t>李一帆</t>
  </si>
  <si>
    <t>0344144040401</t>
  </si>
  <si>
    <t>JG21015</t>
  </si>
  <si>
    <t>张钰喆</t>
  </si>
  <si>
    <t>0344144040413</t>
  </si>
  <si>
    <t>JG21032</t>
  </si>
  <si>
    <t>袁春慧</t>
  </si>
  <si>
    <t>0344144040114</t>
  </si>
  <si>
    <t>JG21016</t>
  </si>
  <si>
    <t>02006小学数学教师（专项）</t>
  </si>
  <si>
    <t>刘明</t>
  </si>
  <si>
    <t>0344144040222</t>
  </si>
  <si>
    <t>JG21017</t>
  </si>
  <si>
    <t>房丽娟</t>
  </si>
  <si>
    <t>0344144040419</t>
  </si>
  <si>
    <t>JG21019</t>
  </si>
  <si>
    <t>02007小学英语教师（专项）</t>
  </si>
  <si>
    <t>李燕</t>
  </si>
  <si>
    <t>0344144040414</t>
  </si>
  <si>
    <t>JG21021</t>
  </si>
  <si>
    <t>陈米</t>
  </si>
  <si>
    <t>0344144040305</t>
  </si>
  <si>
    <t>JG21020</t>
  </si>
  <si>
    <t>鲁贵平</t>
  </si>
  <si>
    <t>0344144040111</t>
  </si>
  <si>
    <t>JG21022</t>
  </si>
  <si>
    <t>02008小学音乐教师（专项）</t>
  </si>
  <si>
    <t>易佳余</t>
  </si>
  <si>
    <t>0344144040219</t>
  </si>
  <si>
    <t>JG21024</t>
  </si>
  <si>
    <t>刘恒志</t>
  </si>
  <si>
    <t>0344144040104</t>
  </si>
  <si>
    <t>JG21023</t>
  </si>
  <si>
    <t>许琼</t>
  </si>
  <si>
    <t>0344144040108</t>
  </si>
  <si>
    <t>JG21026</t>
  </si>
  <si>
    <t>02009初中化学教师</t>
  </si>
  <si>
    <t>陈凤</t>
  </si>
  <si>
    <t>0344144040320</t>
  </si>
  <si>
    <t>JG21025</t>
  </si>
  <si>
    <t>李迪</t>
  </si>
  <si>
    <t>0344144040124</t>
  </si>
  <si>
    <t>JG21027</t>
  </si>
  <si>
    <t>叶艺炜</t>
  </si>
  <si>
    <t>0344144040216</t>
  </si>
  <si>
    <t>JG21028</t>
  </si>
  <si>
    <t>02010初中英语教师（专项）</t>
  </si>
  <si>
    <t>齐芮欣</t>
  </si>
  <si>
    <t>0344144040207</t>
  </si>
  <si>
    <t>JG21030</t>
  </si>
  <si>
    <t>蒋莉</t>
  </si>
  <si>
    <t>0344144040223</t>
  </si>
  <si>
    <t>JG21029</t>
  </si>
  <si>
    <t>——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</si>
</sst>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6"/>
      <color indexed="8"/>
      <name val="方正小标宋简体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2" zoomScaleNormal="82" workbookViewId="0">
      <selection activeCell="A31" sqref="A3:XFD31"/>
    </sheetView>
  </sheetViews>
  <sheetFormatPr defaultColWidth="9" defaultRowHeight="14.25" x14ac:dyDescent="0.2"/>
  <cols>
    <col min="1" max="1" width="4.75" style="2" customWidth="1"/>
    <col min="2" max="2" width="8.875" customWidth="1"/>
    <col min="3" max="3" width="15" style="3" customWidth="1"/>
    <col min="4" max="4" width="8.5" style="4" customWidth="1"/>
    <col min="5" max="5" width="23.5" customWidth="1"/>
    <col min="6" max="6" width="7.125" customWidth="1"/>
    <col min="7" max="7" width="3.75" customWidth="1"/>
    <col min="8" max="8" width="8.5" customWidth="1"/>
    <col min="9" max="9" width="5" customWidth="1"/>
    <col min="10" max="13" width="8.5" customWidth="1"/>
    <col min="14" max="14" width="4.75" style="5" customWidth="1"/>
    <col min="15" max="15" width="5.625" style="5" customWidth="1"/>
  </cols>
  <sheetData>
    <row r="1" spans="1:15" ht="32.2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1" customFormat="1" ht="45.75" customHeight="1" x14ac:dyDescent="0.2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  <c r="K2" s="7" t="s">
        <v>11</v>
      </c>
      <c r="L2" s="19" t="s">
        <v>12</v>
      </c>
      <c r="M2" s="7" t="s">
        <v>13</v>
      </c>
      <c r="N2" s="11" t="s">
        <v>14</v>
      </c>
      <c r="O2" s="11" t="s">
        <v>15</v>
      </c>
    </row>
    <row r="3" spans="1:15" ht="26.25" customHeight="1" x14ac:dyDescent="0.2">
      <c r="A3" s="9">
        <v>1</v>
      </c>
      <c r="B3" s="10" t="s">
        <v>16</v>
      </c>
      <c r="C3" s="10" t="s">
        <v>17</v>
      </c>
      <c r="D3" s="8" t="s">
        <v>18</v>
      </c>
      <c r="E3" s="10" t="s">
        <v>19</v>
      </c>
      <c r="F3" s="10">
        <v>70.5</v>
      </c>
      <c r="G3" s="10">
        <v>4</v>
      </c>
      <c r="H3" s="10">
        <f t="shared" ref="H3:H16" si="0">F3+G3</f>
        <v>74.5</v>
      </c>
      <c r="I3" s="12">
        <v>1</v>
      </c>
      <c r="J3" s="10">
        <f t="shared" ref="J3:J31" si="1">H3*0.5</f>
        <v>37.25</v>
      </c>
      <c r="K3" s="10">
        <v>74.83</v>
      </c>
      <c r="L3" s="10">
        <f t="shared" ref="L3:L31" si="2">K3*0.5</f>
        <v>37.414999999999999</v>
      </c>
      <c r="M3" s="10">
        <f t="shared" ref="M3:M31" si="3">ROUND((J3+L3),2)</f>
        <v>74.67</v>
      </c>
      <c r="N3" s="12">
        <v>1</v>
      </c>
      <c r="O3" s="9" t="s">
        <v>20</v>
      </c>
    </row>
    <row r="4" spans="1:15" ht="26.25" customHeight="1" x14ac:dyDescent="0.2">
      <c r="A4" s="9">
        <v>2</v>
      </c>
      <c r="B4" s="10" t="s">
        <v>21</v>
      </c>
      <c r="C4" s="10" t="s">
        <v>22</v>
      </c>
      <c r="D4" s="8" t="s">
        <v>23</v>
      </c>
      <c r="E4" s="10" t="s">
        <v>19</v>
      </c>
      <c r="F4" s="10">
        <v>72.5</v>
      </c>
      <c r="G4" s="10"/>
      <c r="H4" s="10">
        <f t="shared" si="0"/>
        <v>72.5</v>
      </c>
      <c r="I4" s="12">
        <v>2</v>
      </c>
      <c r="J4" s="10">
        <f t="shared" si="1"/>
        <v>36.25</v>
      </c>
      <c r="K4" s="10">
        <v>70.069999999999993</v>
      </c>
      <c r="L4" s="10">
        <f t="shared" si="2"/>
        <v>35.034999999999997</v>
      </c>
      <c r="M4" s="10">
        <f t="shared" si="3"/>
        <v>71.290000000000006</v>
      </c>
      <c r="N4" s="12">
        <v>2</v>
      </c>
      <c r="O4" s="9" t="s">
        <v>24</v>
      </c>
    </row>
    <row r="5" spans="1:15" ht="26.25" customHeight="1" x14ac:dyDescent="0.2">
      <c r="A5" s="9">
        <v>3</v>
      </c>
      <c r="B5" s="10" t="s">
        <v>25</v>
      </c>
      <c r="C5" s="10" t="s">
        <v>26</v>
      </c>
      <c r="D5" s="8" t="s">
        <v>27</v>
      </c>
      <c r="E5" s="10" t="s">
        <v>19</v>
      </c>
      <c r="F5" s="10">
        <v>67.5</v>
      </c>
      <c r="G5" s="10"/>
      <c r="H5" s="10">
        <f t="shared" si="0"/>
        <v>67.5</v>
      </c>
      <c r="I5" s="12">
        <v>3</v>
      </c>
      <c r="J5" s="10">
        <f t="shared" si="1"/>
        <v>33.75</v>
      </c>
      <c r="K5" s="10">
        <v>72.599999999999994</v>
      </c>
      <c r="L5" s="10">
        <f t="shared" si="2"/>
        <v>36.299999999999997</v>
      </c>
      <c r="M5" s="10">
        <f t="shared" si="3"/>
        <v>70.05</v>
      </c>
      <c r="N5" s="12">
        <v>3</v>
      </c>
      <c r="O5" s="9" t="s">
        <v>24</v>
      </c>
    </row>
    <row r="6" spans="1:15" ht="26.25" customHeight="1" x14ac:dyDescent="0.2">
      <c r="A6" s="9">
        <v>4</v>
      </c>
      <c r="B6" s="10" t="s">
        <v>28</v>
      </c>
      <c r="C6" s="10" t="s">
        <v>29</v>
      </c>
      <c r="D6" s="8" t="s">
        <v>30</v>
      </c>
      <c r="E6" s="10" t="s">
        <v>31</v>
      </c>
      <c r="F6" s="10">
        <v>79.5</v>
      </c>
      <c r="G6" s="10">
        <v>4</v>
      </c>
      <c r="H6" s="10">
        <f t="shared" si="0"/>
        <v>83.5</v>
      </c>
      <c r="I6" s="12">
        <v>1</v>
      </c>
      <c r="J6" s="10">
        <f t="shared" si="1"/>
        <v>41.75</v>
      </c>
      <c r="K6" s="10">
        <v>79.599999999999994</v>
      </c>
      <c r="L6" s="10">
        <f t="shared" si="2"/>
        <v>39.799999999999997</v>
      </c>
      <c r="M6" s="10">
        <f t="shared" si="3"/>
        <v>81.55</v>
      </c>
      <c r="N6" s="12">
        <v>1</v>
      </c>
      <c r="O6" s="9" t="s">
        <v>20</v>
      </c>
    </row>
    <row r="7" spans="1:15" ht="26.25" customHeight="1" x14ac:dyDescent="0.2">
      <c r="A7" s="9">
        <v>5</v>
      </c>
      <c r="B7" s="10" t="s">
        <v>32</v>
      </c>
      <c r="C7" s="10" t="s">
        <v>33</v>
      </c>
      <c r="D7" s="8" t="s">
        <v>34</v>
      </c>
      <c r="E7" s="10" t="s">
        <v>31</v>
      </c>
      <c r="F7" s="10">
        <v>71.5</v>
      </c>
      <c r="G7" s="10"/>
      <c r="H7" s="10">
        <f t="shared" si="0"/>
        <v>71.5</v>
      </c>
      <c r="I7" s="12">
        <v>2</v>
      </c>
      <c r="J7" s="10">
        <f t="shared" si="1"/>
        <v>35.75</v>
      </c>
      <c r="K7" s="10">
        <v>73.599999999999994</v>
      </c>
      <c r="L7" s="10">
        <f t="shared" si="2"/>
        <v>36.799999999999997</v>
      </c>
      <c r="M7" s="10">
        <f t="shared" si="3"/>
        <v>72.55</v>
      </c>
      <c r="N7" s="12">
        <v>2</v>
      </c>
      <c r="O7" s="9" t="s">
        <v>24</v>
      </c>
    </row>
    <row r="8" spans="1:15" ht="26.25" customHeight="1" x14ac:dyDescent="0.2">
      <c r="A8" s="9">
        <v>6</v>
      </c>
      <c r="B8" s="10" t="s">
        <v>35</v>
      </c>
      <c r="C8" s="10" t="s">
        <v>36</v>
      </c>
      <c r="D8" s="8" t="s">
        <v>37</v>
      </c>
      <c r="E8" s="10" t="s">
        <v>31</v>
      </c>
      <c r="F8" s="10">
        <v>71</v>
      </c>
      <c r="G8" s="10"/>
      <c r="H8" s="10">
        <f t="shared" si="0"/>
        <v>71</v>
      </c>
      <c r="I8" s="12">
        <v>3</v>
      </c>
      <c r="J8" s="10">
        <f t="shared" si="1"/>
        <v>35.5</v>
      </c>
      <c r="K8" s="12" t="s">
        <v>38</v>
      </c>
      <c r="L8" s="18" t="s">
        <v>116</v>
      </c>
      <c r="M8" s="12" t="s">
        <v>38</v>
      </c>
      <c r="N8" s="12" t="s">
        <v>38</v>
      </c>
      <c r="O8" s="9" t="s">
        <v>24</v>
      </c>
    </row>
    <row r="9" spans="1:15" ht="26.25" customHeight="1" x14ac:dyDescent="0.2">
      <c r="A9" s="9">
        <v>7</v>
      </c>
      <c r="B9" s="10" t="s">
        <v>39</v>
      </c>
      <c r="C9" s="10" t="s">
        <v>40</v>
      </c>
      <c r="D9" s="8" t="s">
        <v>41</v>
      </c>
      <c r="E9" s="10" t="s">
        <v>42</v>
      </c>
      <c r="F9" s="10">
        <v>85</v>
      </c>
      <c r="G9" s="10"/>
      <c r="H9" s="10">
        <f t="shared" si="0"/>
        <v>85</v>
      </c>
      <c r="I9" s="12">
        <v>1</v>
      </c>
      <c r="J9" s="10">
        <f t="shared" si="1"/>
        <v>42.5</v>
      </c>
      <c r="K9" s="10">
        <v>75.3</v>
      </c>
      <c r="L9" s="10">
        <f t="shared" si="2"/>
        <v>37.65</v>
      </c>
      <c r="M9" s="10">
        <f t="shared" si="3"/>
        <v>80.150000000000006</v>
      </c>
      <c r="N9" s="12">
        <v>1</v>
      </c>
      <c r="O9" s="9" t="s">
        <v>20</v>
      </c>
    </row>
    <row r="10" spans="1:15" ht="26.25" customHeight="1" x14ac:dyDescent="0.2">
      <c r="A10" s="9">
        <v>8</v>
      </c>
      <c r="B10" s="10" t="s">
        <v>43</v>
      </c>
      <c r="C10" s="10" t="s">
        <v>44</v>
      </c>
      <c r="D10" s="8" t="s">
        <v>45</v>
      </c>
      <c r="E10" s="10" t="s">
        <v>42</v>
      </c>
      <c r="F10" s="10">
        <v>81.5</v>
      </c>
      <c r="G10" s="10"/>
      <c r="H10" s="10">
        <f t="shared" si="0"/>
        <v>81.5</v>
      </c>
      <c r="I10" s="12">
        <v>2</v>
      </c>
      <c r="J10" s="10">
        <f t="shared" si="1"/>
        <v>40.75</v>
      </c>
      <c r="K10" s="10">
        <v>77.930000000000007</v>
      </c>
      <c r="L10" s="10">
        <f t="shared" si="2"/>
        <v>38.965000000000003</v>
      </c>
      <c r="M10" s="10">
        <f t="shared" si="3"/>
        <v>79.72</v>
      </c>
      <c r="N10" s="12">
        <v>2</v>
      </c>
      <c r="O10" s="9" t="s">
        <v>24</v>
      </c>
    </row>
    <row r="11" spans="1:15" ht="26.25" customHeight="1" x14ac:dyDescent="0.2">
      <c r="A11" s="9">
        <v>9</v>
      </c>
      <c r="B11" s="10" t="s">
        <v>46</v>
      </c>
      <c r="C11" s="10" t="s">
        <v>47</v>
      </c>
      <c r="D11" s="8" t="s">
        <v>48</v>
      </c>
      <c r="E11" s="10" t="s">
        <v>42</v>
      </c>
      <c r="F11" s="10">
        <v>74.5</v>
      </c>
      <c r="G11" s="10">
        <v>6</v>
      </c>
      <c r="H11" s="10">
        <f t="shared" si="0"/>
        <v>80.5</v>
      </c>
      <c r="I11" s="12">
        <v>3</v>
      </c>
      <c r="J11" s="10">
        <f t="shared" si="1"/>
        <v>40.25</v>
      </c>
      <c r="K11" s="10">
        <v>72.430000000000007</v>
      </c>
      <c r="L11" s="10">
        <f t="shared" si="2"/>
        <v>36.215000000000003</v>
      </c>
      <c r="M11" s="10">
        <f t="shared" si="3"/>
        <v>76.47</v>
      </c>
      <c r="N11" s="12">
        <v>3</v>
      </c>
      <c r="O11" s="9" t="s">
        <v>24</v>
      </c>
    </row>
    <row r="12" spans="1:15" ht="26.25" customHeight="1" x14ac:dyDescent="0.2">
      <c r="A12" s="9">
        <v>10</v>
      </c>
      <c r="B12" s="10" t="s">
        <v>49</v>
      </c>
      <c r="C12" s="10" t="s">
        <v>50</v>
      </c>
      <c r="D12" s="8" t="s">
        <v>51</v>
      </c>
      <c r="E12" s="10" t="s">
        <v>52</v>
      </c>
      <c r="F12" s="10">
        <v>78</v>
      </c>
      <c r="G12" s="10"/>
      <c r="H12" s="10">
        <f t="shared" si="0"/>
        <v>78</v>
      </c>
      <c r="I12" s="12">
        <v>1</v>
      </c>
      <c r="J12" s="10">
        <f t="shared" si="1"/>
        <v>39</v>
      </c>
      <c r="K12" s="10">
        <v>73.8</v>
      </c>
      <c r="L12" s="10">
        <f t="shared" si="2"/>
        <v>36.9</v>
      </c>
      <c r="M12" s="10">
        <f t="shared" si="3"/>
        <v>75.900000000000006</v>
      </c>
      <c r="N12" s="12">
        <v>1</v>
      </c>
      <c r="O12" s="9" t="s">
        <v>20</v>
      </c>
    </row>
    <row r="13" spans="1:15" ht="26.25" customHeight="1" x14ac:dyDescent="0.2">
      <c r="A13" s="9">
        <v>11</v>
      </c>
      <c r="B13" s="10" t="s">
        <v>53</v>
      </c>
      <c r="C13" s="10" t="s">
        <v>54</v>
      </c>
      <c r="D13" s="8" t="s">
        <v>55</v>
      </c>
      <c r="E13" s="10" t="s">
        <v>52</v>
      </c>
      <c r="F13" s="10">
        <v>71.5</v>
      </c>
      <c r="G13" s="10"/>
      <c r="H13" s="10">
        <f t="shared" si="0"/>
        <v>71.5</v>
      </c>
      <c r="I13" s="12">
        <v>2</v>
      </c>
      <c r="J13" s="10">
        <f t="shared" si="1"/>
        <v>35.75</v>
      </c>
      <c r="K13" s="10">
        <v>77.13</v>
      </c>
      <c r="L13" s="10">
        <f t="shared" si="2"/>
        <v>38.564999999999998</v>
      </c>
      <c r="M13" s="10">
        <f t="shared" si="3"/>
        <v>74.319999999999993</v>
      </c>
      <c r="N13" s="13">
        <v>2</v>
      </c>
      <c r="O13" s="9" t="s">
        <v>24</v>
      </c>
    </row>
    <row r="14" spans="1:15" ht="26.25" customHeight="1" x14ac:dyDescent="0.2">
      <c r="A14" s="9">
        <v>12</v>
      </c>
      <c r="B14" s="10" t="s">
        <v>56</v>
      </c>
      <c r="C14" s="10" t="s">
        <v>57</v>
      </c>
      <c r="D14" s="8" t="s">
        <v>58</v>
      </c>
      <c r="E14" s="10" t="s">
        <v>52</v>
      </c>
      <c r="F14" s="10">
        <v>70</v>
      </c>
      <c r="G14" s="10"/>
      <c r="H14" s="10">
        <f t="shared" si="0"/>
        <v>70</v>
      </c>
      <c r="I14" s="12">
        <v>3</v>
      </c>
      <c r="J14" s="10">
        <f t="shared" si="1"/>
        <v>35</v>
      </c>
      <c r="K14" s="10">
        <v>73.930000000000007</v>
      </c>
      <c r="L14" s="10">
        <f t="shared" si="2"/>
        <v>36.965000000000003</v>
      </c>
      <c r="M14" s="10">
        <f t="shared" si="3"/>
        <v>71.97</v>
      </c>
      <c r="N14" s="12">
        <v>3</v>
      </c>
      <c r="O14" s="9" t="s">
        <v>24</v>
      </c>
    </row>
    <row r="15" spans="1:15" ht="26.25" customHeight="1" x14ac:dyDescent="0.2">
      <c r="A15" s="9">
        <v>13</v>
      </c>
      <c r="B15" s="10" t="s">
        <v>59</v>
      </c>
      <c r="C15" s="10" t="s">
        <v>60</v>
      </c>
      <c r="D15" s="8" t="s">
        <v>61</v>
      </c>
      <c r="E15" s="10" t="s">
        <v>62</v>
      </c>
      <c r="F15" s="10">
        <v>67</v>
      </c>
      <c r="G15" s="10"/>
      <c r="H15" s="10">
        <f t="shared" si="0"/>
        <v>67</v>
      </c>
      <c r="I15" s="12">
        <v>1</v>
      </c>
      <c r="J15" s="10">
        <f t="shared" si="1"/>
        <v>33.5</v>
      </c>
      <c r="K15" s="10">
        <v>71.5</v>
      </c>
      <c r="L15" s="10">
        <f t="shared" si="2"/>
        <v>35.75</v>
      </c>
      <c r="M15" s="10">
        <f t="shared" si="3"/>
        <v>69.25</v>
      </c>
      <c r="N15" s="12">
        <v>1</v>
      </c>
      <c r="O15" s="9" t="s">
        <v>20</v>
      </c>
    </row>
    <row r="16" spans="1:15" ht="26.25" customHeight="1" x14ac:dyDescent="0.2">
      <c r="A16" s="9">
        <v>14</v>
      </c>
      <c r="B16" s="10" t="s">
        <v>63</v>
      </c>
      <c r="C16" s="10" t="s">
        <v>64</v>
      </c>
      <c r="D16" s="8" t="s">
        <v>65</v>
      </c>
      <c r="E16" s="10" t="s">
        <v>62</v>
      </c>
      <c r="F16" s="10">
        <v>59.5</v>
      </c>
      <c r="G16" s="10"/>
      <c r="H16" s="10">
        <f t="shared" si="0"/>
        <v>59.5</v>
      </c>
      <c r="I16" s="12">
        <v>3</v>
      </c>
      <c r="J16" s="10">
        <f t="shared" si="1"/>
        <v>29.75</v>
      </c>
      <c r="K16" s="14">
        <v>67.53</v>
      </c>
      <c r="L16" s="10">
        <f t="shared" si="2"/>
        <v>33.765000000000001</v>
      </c>
      <c r="M16" s="10">
        <f t="shared" si="3"/>
        <v>63.52</v>
      </c>
      <c r="N16" s="12">
        <v>2</v>
      </c>
      <c r="O16" s="9" t="s">
        <v>24</v>
      </c>
    </row>
    <row r="17" spans="1:15" ht="26.25" customHeight="1" x14ac:dyDescent="0.2">
      <c r="A17" s="9">
        <v>15</v>
      </c>
      <c r="B17" s="10" t="s">
        <v>66</v>
      </c>
      <c r="C17" s="10" t="s">
        <v>67</v>
      </c>
      <c r="D17" s="8" t="s">
        <v>68</v>
      </c>
      <c r="E17" s="10" t="s">
        <v>62</v>
      </c>
      <c r="F17" s="10">
        <v>56.5</v>
      </c>
      <c r="G17" s="10"/>
      <c r="H17" s="10">
        <v>56.5</v>
      </c>
      <c r="I17" s="12">
        <v>4</v>
      </c>
      <c r="J17" s="10">
        <f t="shared" si="1"/>
        <v>28.25</v>
      </c>
      <c r="K17" s="12" t="s">
        <v>38</v>
      </c>
      <c r="L17" s="18" t="s">
        <v>116</v>
      </c>
      <c r="M17" s="12" t="s">
        <v>38</v>
      </c>
      <c r="N17" s="12" t="s">
        <v>38</v>
      </c>
      <c r="O17" s="9" t="s">
        <v>24</v>
      </c>
    </row>
    <row r="18" spans="1:15" ht="26.25" customHeight="1" x14ac:dyDescent="0.2">
      <c r="A18" s="9">
        <v>16</v>
      </c>
      <c r="B18" s="10" t="s">
        <v>69</v>
      </c>
      <c r="C18" s="10" t="s">
        <v>70</v>
      </c>
      <c r="D18" s="8" t="s">
        <v>71</v>
      </c>
      <c r="E18" s="10" t="s">
        <v>72</v>
      </c>
      <c r="F18" s="10">
        <v>76</v>
      </c>
      <c r="G18" s="10"/>
      <c r="H18" s="10">
        <f t="shared" ref="H18:H31" si="4">F18+G18</f>
        <v>76</v>
      </c>
      <c r="I18" s="12">
        <v>1</v>
      </c>
      <c r="J18" s="10">
        <f t="shared" si="1"/>
        <v>38</v>
      </c>
      <c r="K18" s="15">
        <v>64.37</v>
      </c>
      <c r="L18" s="10">
        <f t="shared" si="2"/>
        <v>32.185000000000002</v>
      </c>
      <c r="M18" s="10">
        <f t="shared" si="3"/>
        <v>70.19</v>
      </c>
      <c r="N18" s="12">
        <v>1</v>
      </c>
      <c r="O18" s="16" t="s">
        <v>24</v>
      </c>
    </row>
    <row r="19" spans="1:15" ht="26.25" customHeight="1" x14ac:dyDescent="0.2">
      <c r="A19" s="9">
        <v>17</v>
      </c>
      <c r="B19" s="10" t="s">
        <v>73</v>
      </c>
      <c r="C19" s="10" t="s">
        <v>74</v>
      </c>
      <c r="D19" s="8" t="s">
        <v>75</v>
      </c>
      <c r="E19" s="10" t="s">
        <v>72</v>
      </c>
      <c r="F19" s="10">
        <v>65.5</v>
      </c>
      <c r="G19" s="10"/>
      <c r="H19" s="10">
        <f t="shared" si="4"/>
        <v>65.5</v>
      </c>
      <c r="I19" s="12">
        <v>2</v>
      </c>
      <c r="J19" s="10">
        <f t="shared" si="1"/>
        <v>32.75</v>
      </c>
      <c r="K19" s="12" t="s">
        <v>38</v>
      </c>
      <c r="L19" s="18" t="s">
        <v>116</v>
      </c>
      <c r="M19" s="12" t="s">
        <v>38</v>
      </c>
      <c r="N19" s="12" t="s">
        <v>38</v>
      </c>
      <c r="O19" s="9" t="s">
        <v>24</v>
      </c>
    </row>
    <row r="20" spans="1:15" ht="26.25" customHeight="1" x14ac:dyDescent="0.2">
      <c r="A20" s="9">
        <v>18</v>
      </c>
      <c r="B20" s="10" t="s">
        <v>76</v>
      </c>
      <c r="C20" s="10" t="s">
        <v>77</v>
      </c>
      <c r="D20" s="8" t="s">
        <v>78</v>
      </c>
      <c r="E20" s="10" t="s">
        <v>79</v>
      </c>
      <c r="F20" s="10">
        <v>78.5</v>
      </c>
      <c r="G20" s="10"/>
      <c r="H20" s="10">
        <f t="shared" si="4"/>
        <v>78.5</v>
      </c>
      <c r="I20" s="12">
        <v>1</v>
      </c>
      <c r="J20" s="10">
        <f t="shared" si="1"/>
        <v>39.25</v>
      </c>
      <c r="K20" s="10">
        <v>69.27</v>
      </c>
      <c r="L20" s="10">
        <f t="shared" si="2"/>
        <v>34.634999999999998</v>
      </c>
      <c r="M20" s="10">
        <f t="shared" si="3"/>
        <v>73.89</v>
      </c>
      <c r="N20" s="12">
        <v>1</v>
      </c>
      <c r="O20" s="9" t="s">
        <v>20</v>
      </c>
    </row>
    <row r="21" spans="1:15" ht="26.25" customHeight="1" x14ac:dyDescent="0.2">
      <c r="A21" s="9">
        <v>19</v>
      </c>
      <c r="B21" s="10" t="s">
        <v>80</v>
      </c>
      <c r="C21" s="10" t="s">
        <v>81</v>
      </c>
      <c r="D21" s="8" t="s">
        <v>82</v>
      </c>
      <c r="E21" s="10" t="s">
        <v>79</v>
      </c>
      <c r="F21" s="10">
        <v>76.5</v>
      </c>
      <c r="G21" s="10"/>
      <c r="H21" s="10">
        <f t="shared" si="4"/>
        <v>76.5</v>
      </c>
      <c r="I21" s="12">
        <v>2</v>
      </c>
      <c r="J21" s="10">
        <f t="shared" si="1"/>
        <v>38.25</v>
      </c>
      <c r="K21" s="10">
        <v>67.430000000000007</v>
      </c>
      <c r="L21" s="10">
        <f t="shared" si="2"/>
        <v>33.715000000000003</v>
      </c>
      <c r="M21" s="10">
        <f t="shared" si="3"/>
        <v>71.97</v>
      </c>
      <c r="N21" s="12">
        <v>2</v>
      </c>
      <c r="O21" s="9" t="s">
        <v>24</v>
      </c>
    </row>
    <row r="22" spans="1:15" ht="26.25" customHeight="1" x14ac:dyDescent="0.2">
      <c r="A22" s="9">
        <v>20</v>
      </c>
      <c r="B22" s="10" t="s">
        <v>83</v>
      </c>
      <c r="C22" s="10" t="s">
        <v>84</v>
      </c>
      <c r="D22" s="8" t="s">
        <v>85</v>
      </c>
      <c r="E22" s="10" t="s">
        <v>79</v>
      </c>
      <c r="F22" s="10">
        <v>76.5</v>
      </c>
      <c r="G22" s="10"/>
      <c r="H22" s="10">
        <f t="shared" si="4"/>
        <v>76.5</v>
      </c>
      <c r="I22" s="12">
        <v>2</v>
      </c>
      <c r="J22" s="10">
        <f t="shared" si="1"/>
        <v>38.25</v>
      </c>
      <c r="K22" s="10">
        <v>60.4</v>
      </c>
      <c r="L22" s="10">
        <f t="shared" si="2"/>
        <v>30.2</v>
      </c>
      <c r="M22" s="10">
        <f t="shared" si="3"/>
        <v>68.45</v>
      </c>
      <c r="N22" s="12">
        <v>3</v>
      </c>
      <c r="O22" s="9" t="s">
        <v>24</v>
      </c>
    </row>
    <row r="23" spans="1:15" ht="26.25" customHeight="1" x14ac:dyDescent="0.2">
      <c r="A23" s="9">
        <v>21</v>
      </c>
      <c r="B23" s="10" t="s">
        <v>86</v>
      </c>
      <c r="C23" s="10" t="s">
        <v>87</v>
      </c>
      <c r="D23" s="8" t="s">
        <v>88</v>
      </c>
      <c r="E23" s="10" t="s">
        <v>89</v>
      </c>
      <c r="F23" s="10">
        <v>72.5</v>
      </c>
      <c r="G23" s="10"/>
      <c r="H23" s="10">
        <f t="shared" si="4"/>
        <v>72.5</v>
      </c>
      <c r="I23" s="12">
        <v>1</v>
      </c>
      <c r="J23" s="10">
        <f t="shared" si="1"/>
        <v>36.25</v>
      </c>
      <c r="K23" s="10">
        <v>71.5</v>
      </c>
      <c r="L23" s="10">
        <f t="shared" si="2"/>
        <v>35.75</v>
      </c>
      <c r="M23" s="10">
        <f t="shared" si="3"/>
        <v>72</v>
      </c>
      <c r="N23" s="12">
        <v>1</v>
      </c>
      <c r="O23" s="9" t="s">
        <v>20</v>
      </c>
    </row>
    <row r="24" spans="1:15" ht="26.25" customHeight="1" x14ac:dyDescent="0.2">
      <c r="A24" s="9">
        <v>22</v>
      </c>
      <c r="B24" s="10" t="s">
        <v>90</v>
      </c>
      <c r="C24" s="10" t="s">
        <v>91</v>
      </c>
      <c r="D24" s="8" t="s">
        <v>92</v>
      </c>
      <c r="E24" s="10" t="s">
        <v>89</v>
      </c>
      <c r="F24" s="10">
        <v>64.5</v>
      </c>
      <c r="G24" s="10"/>
      <c r="H24" s="10">
        <f t="shared" si="4"/>
        <v>64.5</v>
      </c>
      <c r="I24" s="12">
        <v>3</v>
      </c>
      <c r="J24" s="10">
        <f t="shared" si="1"/>
        <v>32.25</v>
      </c>
      <c r="K24" s="10">
        <v>77.069999999999993</v>
      </c>
      <c r="L24" s="10">
        <f t="shared" si="2"/>
        <v>38.534999999999997</v>
      </c>
      <c r="M24" s="10">
        <f t="shared" si="3"/>
        <v>70.790000000000006</v>
      </c>
      <c r="N24" s="12">
        <v>2</v>
      </c>
      <c r="O24" s="9" t="s">
        <v>24</v>
      </c>
    </row>
    <row r="25" spans="1:15" ht="26.25" customHeight="1" x14ac:dyDescent="0.2">
      <c r="A25" s="9">
        <v>23</v>
      </c>
      <c r="B25" s="10" t="s">
        <v>93</v>
      </c>
      <c r="C25" s="10" t="s">
        <v>94</v>
      </c>
      <c r="D25" s="8" t="s">
        <v>95</v>
      </c>
      <c r="E25" s="10" t="s">
        <v>89</v>
      </c>
      <c r="F25" s="10">
        <v>69</v>
      </c>
      <c r="G25" s="10"/>
      <c r="H25" s="10">
        <f t="shared" si="4"/>
        <v>69</v>
      </c>
      <c r="I25" s="12">
        <v>2</v>
      </c>
      <c r="J25" s="10">
        <f t="shared" si="1"/>
        <v>34.5</v>
      </c>
      <c r="K25" s="10">
        <v>68.87</v>
      </c>
      <c r="L25" s="10">
        <f t="shared" si="2"/>
        <v>34.435000000000002</v>
      </c>
      <c r="M25" s="10">
        <f t="shared" si="3"/>
        <v>68.94</v>
      </c>
      <c r="N25" s="12">
        <v>3</v>
      </c>
      <c r="O25" s="9" t="s">
        <v>24</v>
      </c>
    </row>
    <row r="26" spans="1:15" ht="26.25" customHeight="1" x14ac:dyDescent="0.2">
      <c r="A26" s="9">
        <v>24</v>
      </c>
      <c r="B26" s="10" t="s">
        <v>96</v>
      </c>
      <c r="C26" s="10" t="s">
        <v>97</v>
      </c>
      <c r="D26" s="8" t="s">
        <v>98</v>
      </c>
      <c r="E26" s="10" t="s">
        <v>99</v>
      </c>
      <c r="F26" s="10">
        <v>74.5</v>
      </c>
      <c r="G26" s="10"/>
      <c r="H26" s="10">
        <f t="shared" si="4"/>
        <v>74.5</v>
      </c>
      <c r="I26" s="12">
        <v>2</v>
      </c>
      <c r="J26" s="10">
        <f t="shared" si="1"/>
        <v>37.25</v>
      </c>
      <c r="K26" s="10">
        <v>76.77</v>
      </c>
      <c r="L26" s="10">
        <f t="shared" si="2"/>
        <v>38.384999999999998</v>
      </c>
      <c r="M26" s="10">
        <f t="shared" si="3"/>
        <v>75.64</v>
      </c>
      <c r="N26" s="12">
        <v>1</v>
      </c>
      <c r="O26" s="9" t="s">
        <v>20</v>
      </c>
    </row>
    <row r="27" spans="1:15" ht="26.25" customHeight="1" x14ac:dyDescent="0.2">
      <c r="A27" s="9">
        <v>25</v>
      </c>
      <c r="B27" s="10" t="s">
        <v>100</v>
      </c>
      <c r="C27" s="10" t="s">
        <v>101</v>
      </c>
      <c r="D27" s="8" t="s">
        <v>102</v>
      </c>
      <c r="E27" s="10" t="s">
        <v>99</v>
      </c>
      <c r="F27" s="10">
        <v>76.5</v>
      </c>
      <c r="G27" s="10"/>
      <c r="H27" s="10">
        <f t="shared" si="4"/>
        <v>76.5</v>
      </c>
      <c r="I27" s="12">
        <v>1</v>
      </c>
      <c r="J27" s="10">
        <f t="shared" si="1"/>
        <v>38.25</v>
      </c>
      <c r="K27" s="10">
        <v>72.27</v>
      </c>
      <c r="L27" s="10">
        <f t="shared" si="2"/>
        <v>36.134999999999998</v>
      </c>
      <c r="M27" s="10">
        <f t="shared" si="3"/>
        <v>74.39</v>
      </c>
      <c r="N27" s="12">
        <v>2</v>
      </c>
      <c r="O27" s="9" t="s">
        <v>24</v>
      </c>
    </row>
    <row r="28" spans="1:15" ht="26.25" customHeight="1" x14ac:dyDescent="0.2">
      <c r="A28" s="9">
        <v>26</v>
      </c>
      <c r="B28" s="10" t="s">
        <v>103</v>
      </c>
      <c r="C28" s="10" t="s">
        <v>104</v>
      </c>
      <c r="D28" s="8" t="s">
        <v>105</v>
      </c>
      <c r="E28" s="10" t="s">
        <v>99</v>
      </c>
      <c r="F28" s="10">
        <v>69.5</v>
      </c>
      <c r="G28" s="10"/>
      <c r="H28" s="10">
        <f t="shared" si="4"/>
        <v>69.5</v>
      </c>
      <c r="I28" s="12">
        <v>3</v>
      </c>
      <c r="J28" s="10">
        <f t="shared" si="1"/>
        <v>34.75</v>
      </c>
      <c r="K28" s="10">
        <v>71.97</v>
      </c>
      <c r="L28" s="10">
        <f t="shared" si="2"/>
        <v>35.984999999999999</v>
      </c>
      <c r="M28" s="10">
        <f t="shared" si="3"/>
        <v>70.739999999999995</v>
      </c>
      <c r="N28" s="12">
        <v>3</v>
      </c>
      <c r="O28" s="9" t="s">
        <v>24</v>
      </c>
    </row>
    <row r="29" spans="1:15" ht="26.25" customHeight="1" x14ac:dyDescent="0.2">
      <c r="A29" s="9">
        <v>27</v>
      </c>
      <c r="B29" s="10" t="s">
        <v>106</v>
      </c>
      <c r="C29" s="10" t="s">
        <v>107</v>
      </c>
      <c r="D29" s="8" t="s">
        <v>108</v>
      </c>
      <c r="E29" s="10" t="s">
        <v>109</v>
      </c>
      <c r="F29" s="10">
        <v>77.5</v>
      </c>
      <c r="G29" s="10"/>
      <c r="H29" s="10">
        <f t="shared" si="4"/>
        <v>77.5</v>
      </c>
      <c r="I29" s="12">
        <v>1</v>
      </c>
      <c r="J29" s="10">
        <f t="shared" si="1"/>
        <v>38.75</v>
      </c>
      <c r="K29" s="10">
        <v>75.47</v>
      </c>
      <c r="L29" s="10">
        <f t="shared" si="2"/>
        <v>37.734999999999999</v>
      </c>
      <c r="M29" s="10">
        <f t="shared" si="3"/>
        <v>76.489999999999995</v>
      </c>
      <c r="N29" s="12">
        <v>1</v>
      </c>
      <c r="O29" s="9" t="s">
        <v>20</v>
      </c>
    </row>
    <row r="30" spans="1:15" ht="26.25" customHeight="1" x14ac:dyDescent="0.2">
      <c r="A30" s="9">
        <v>28</v>
      </c>
      <c r="B30" s="10" t="s">
        <v>110</v>
      </c>
      <c r="C30" s="10" t="s">
        <v>111</v>
      </c>
      <c r="D30" s="8" t="s">
        <v>112</v>
      </c>
      <c r="E30" s="10" t="s">
        <v>109</v>
      </c>
      <c r="F30" s="10">
        <v>64</v>
      </c>
      <c r="G30" s="10"/>
      <c r="H30" s="10">
        <f t="shared" si="4"/>
        <v>64</v>
      </c>
      <c r="I30" s="12">
        <v>3</v>
      </c>
      <c r="J30" s="10">
        <f t="shared" si="1"/>
        <v>32</v>
      </c>
      <c r="K30" s="10">
        <v>76.099999999999994</v>
      </c>
      <c r="L30" s="10">
        <f t="shared" si="2"/>
        <v>38.049999999999997</v>
      </c>
      <c r="M30" s="10">
        <f t="shared" si="3"/>
        <v>70.05</v>
      </c>
      <c r="N30" s="12">
        <v>2</v>
      </c>
      <c r="O30" s="9" t="s">
        <v>24</v>
      </c>
    </row>
    <row r="31" spans="1:15" ht="26.25" customHeight="1" x14ac:dyDescent="0.2">
      <c r="A31" s="9">
        <v>29</v>
      </c>
      <c r="B31" s="10" t="s">
        <v>113</v>
      </c>
      <c r="C31" s="10" t="s">
        <v>114</v>
      </c>
      <c r="D31" s="8" t="s">
        <v>115</v>
      </c>
      <c r="E31" s="10" t="s">
        <v>109</v>
      </c>
      <c r="F31" s="10">
        <v>65.5</v>
      </c>
      <c r="G31" s="10"/>
      <c r="H31" s="10">
        <f t="shared" si="4"/>
        <v>65.5</v>
      </c>
      <c r="I31" s="12">
        <v>2</v>
      </c>
      <c r="J31" s="10">
        <f t="shared" si="1"/>
        <v>32.75</v>
      </c>
      <c r="K31" s="10">
        <v>73.7</v>
      </c>
      <c r="L31" s="10">
        <f t="shared" si="2"/>
        <v>36.85</v>
      </c>
      <c r="M31" s="10">
        <f t="shared" si="3"/>
        <v>69.599999999999994</v>
      </c>
      <c r="N31" s="12">
        <v>3</v>
      </c>
      <c r="O31" s="9" t="s">
        <v>24</v>
      </c>
    </row>
  </sheetData>
  <sortState ref="A3:R31">
    <sortCondition ref="E3:E31"/>
    <sortCondition descending="1" ref="M3:M31"/>
  </sortState>
  <mergeCells count="1">
    <mergeCell ref="A1:O1"/>
  </mergeCells>
  <phoneticPr fontId="7" type="noConversion"/>
  <printOptions horizontalCentered="1"/>
  <pageMargins left="0.31458333333333299" right="0.31458333333333299" top="0.51180555555555596" bottom="0.51180555555555596" header="0.31458333333333299" footer="0.196527777777778"/>
  <pageSetup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2021-07-03T04:17:34Z</cp:lastPrinted>
  <dcterms:created xsi:type="dcterms:W3CDTF">2021-07-02T04:51:00Z</dcterms:created>
  <dcterms:modified xsi:type="dcterms:W3CDTF">2021-07-03T04:17:48Z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