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5" yWindow="-15" windowWidth="10815" windowHeight="9840"/>
  </bookViews>
  <sheets>
    <sheet name="Sheet1" sheetId="1" r:id="rId1"/>
    <sheet name="高中语文" sheetId="2" state="hidden" r:id="rId2"/>
    <sheet name="初中语文" sheetId="3" state="hidden" r:id="rId3"/>
    <sheet name="小学语文" sheetId="4" state="hidden" r:id="rId4"/>
  </sheets>
  <definedNames>
    <definedName name="_xlnm._FilterDatabase" localSheetId="0" hidden="1">Sheet1!$A$3:$M$83</definedName>
    <definedName name="_xlnm._FilterDatabase" localSheetId="3" hidden="1">小学语文!$A$2:$J$15</definedName>
    <definedName name="_xlnm.Print_Area" localSheetId="0">Sheet1!$A$1:$M$83</definedName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J10" i="2"/>
  <c r="I10"/>
  <c r="J9"/>
  <c r="I9"/>
  <c r="J8"/>
  <c r="I8"/>
  <c r="J7"/>
  <c r="I7"/>
  <c r="J6"/>
  <c r="I6"/>
  <c r="J5"/>
  <c r="I5"/>
  <c r="J4"/>
  <c r="I4"/>
  <c r="J3"/>
  <c r="I3"/>
  <c r="J83" i="1"/>
  <c r="K83" s="1"/>
  <c r="J82"/>
  <c r="K82" s="1"/>
  <c r="J81"/>
  <c r="K81" s="1"/>
  <c r="J80"/>
  <c r="K80" s="1"/>
  <c r="J79"/>
  <c r="K79" s="1"/>
  <c r="J78"/>
  <c r="K78" s="1"/>
  <c r="J77"/>
  <c r="K77" s="1"/>
  <c r="J76"/>
  <c r="K76" s="1"/>
  <c r="J75"/>
  <c r="K75" s="1"/>
  <c r="J74"/>
  <c r="K74" s="1"/>
  <c r="J73"/>
  <c r="K73" s="1"/>
  <c r="J72"/>
  <c r="K72" s="1"/>
  <c r="J71"/>
  <c r="K71" s="1"/>
  <c r="J70"/>
  <c r="K70" s="1"/>
  <c r="J69"/>
  <c r="K69" s="1"/>
  <c r="J68"/>
  <c r="K68" s="1"/>
  <c r="J67"/>
  <c r="K67" s="1"/>
  <c r="J66"/>
  <c r="K66" s="1"/>
  <c r="J65"/>
  <c r="K65" s="1"/>
  <c r="J64"/>
  <c r="K64" s="1"/>
  <c r="J63"/>
  <c r="K63" s="1"/>
  <c r="J62"/>
  <c r="K62" s="1"/>
  <c r="J61"/>
  <c r="K61" s="1"/>
  <c r="J60"/>
  <c r="K60" s="1"/>
  <c r="J59"/>
  <c r="K59" s="1"/>
  <c r="J58"/>
  <c r="K58" s="1"/>
  <c r="J57"/>
  <c r="K57" s="1"/>
  <c r="J56"/>
  <c r="K56" s="1"/>
  <c r="J55"/>
  <c r="K55" s="1"/>
  <c r="J54"/>
  <c r="K54" s="1"/>
  <c r="J53"/>
  <c r="K53" s="1"/>
  <c r="J52"/>
  <c r="K52" s="1"/>
  <c r="J51"/>
  <c r="K51" s="1"/>
  <c r="J50"/>
  <c r="K50" s="1"/>
  <c r="J49"/>
  <c r="K49" s="1"/>
  <c r="J48"/>
  <c r="K48" s="1"/>
  <c r="J47"/>
  <c r="K47" s="1"/>
  <c r="J46"/>
  <c r="K46" s="1"/>
  <c r="J45"/>
  <c r="K45" s="1"/>
  <c r="J44"/>
  <c r="K44" s="1"/>
  <c r="J43"/>
  <c r="K43" s="1"/>
  <c r="J42"/>
  <c r="K42" s="1"/>
  <c r="J41"/>
  <c r="K41" s="1"/>
  <c r="J40"/>
  <c r="K40" s="1"/>
  <c r="J39"/>
  <c r="K39" s="1"/>
  <c r="J38"/>
  <c r="K38" s="1"/>
  <c r="J37"/>
  <c r="K37" s="1"/>
  <c r="J36"/>
  <c r="K36" s="1"/>
  <c r="J35"/>
  <c r="K35" s="1"/>
  <c r="J34"/>
  <c r="K34" s="1"/>
  <c r="J33"/>
  <c r="K33" s="1"/>
  <c r="J32"/>
  <c r="K32" s="1"/>
  <c r="J31"/>
  <c r="K31" s="1"/>
  <c r="J30"/>
  <c r="K30" s="1"/>
  <c r="J29"/>
  <c r="K29" s="1"/>
  <c r="J28"/>
  <c r="K28" s="1"/>
  <c r="J27"/>
  <c r="K27" s="1"/>
  <c r="J26"/>
  <c r="K26" s="1"/>
  <c r="J25"/>
  <c r="K25" s="1"/>
  <c r="J24"/>
  <c r="K24" s="1"/>
  <c r="J23"/>
  <c r="K23" s="1"/>
  <c r="J22"/>
  <c r="K22" s="1"/>
  <c r="J21"/>
  <c r="K21" s="1"/>
  <c r="J20"/>
  <c r="K20" s="1"/>
  <c r="J19"/>
  <c r="K19" s="1"/>
  <c r="J18"/>
  <c r="K18" s="1"/>
  <c r="J17"/>
  <c r="K17" s="1"/>
  <c r="J16"/>
  <c r="K16" s="1"/>
  <c r="J15"/>
  <c r="K15" s="1"/>
  <c r="J14"/>
  <c r="K14" s="1"/>
  <c r="J13"/>
  <c r="K13" s="1"/>
  <c r="J12"/>
  <c r="K12" s="1"/>
  <c r="J11"/>
  <c r="K11" s="1"/>
  <c r="J10"/>
  <c r="K10" s="1"/>
  <c r="J9"/>
  <c r="K9" s="1"/>
  <c r="J8"/>
  <c r="K8" s="1"/>
  <c r="J7"/>
  <c r="K7" s="1"/>
  <c r="J6"/>
  <c r="K6" s="1"/>
  <c r="J5"/>
  <c r="K5" s="1"/>
  <c r="J4"/>
  <c r="K4" s="1"/>
</calcChain>
</file>

<file path=xl/sharedStrings.xml><?xml version="1.0" encoding="utf-8"?>
<sst xmlns="http://schemas.openxmlformats.org/spreadsheetml/2006/main" count="560" uniqueCount="237">
  <si>
    <r>
      <rPr>
        <b/>
        <sz val="11.5"/>
        <rFont val="宋体"/>
        <family val="3"/>
        <charset val="134"/>
      </rPr>
      <t>序号</t>
    </r>
  </si>
  <si>
    <r>
      <rPr>
        <b/>
        <sz val="11.5"/>
        <rFont val="宋体"/>
        <family val="3"/>
        <charset val="134"/>
      </rPr>
      <t>姓名</t>
    </r>
  </si>
  <si>
    <t>准考证号</t>
  </si>
  <si>
    <r>
      <rPr>
        <b/>
        <sz val="11.5"/>
        <rFont val="宋体"/>
        <family val="3"/>
        <charset val="134"/>
      </rPr>
      <t>招聘单位</t>
    </r>
  </si>
  <si>
    <r>
      <rPr>
        <b/>
        <sz val="11.5"/>
        <rFont val="宋体"/>
        <family val="3"/>
        <charset val="134"/>
      </rPr>
      <t>职位名称</t>
    </r>
  </si>
  <si>
    <r>
      <rPr>
        <b/>
        <sz val="11.5"/>
        <rFont val="宋体"/>
        <family val="3"/>
        <charset val="134"/>
      </rPr>
      <t>职位编号</t>
    </r>
  </si>
  <si>
    <r>
      <rPr>
        <b/>
        <sz val="11.5"/>
        <rFont val="宋体"/>
        <family val="3"/>
        <charset val="134"/>
      </rPr>
      <t>教育公共基础</t>
    </r>
  </si>
  <si>
    <t>讲课成绩</t>
  </si>
  <si>
    <t>答辩成绩</t>
  </si>
  <si>
    <t>面试成绩</t>
  </si>
  <si>
    <t>总成绩</t>
  </si>
  <si>
    <t>白清宇</t>
  </si>
  <si>
    <t>0331651021221</t>
  </si>
  <si>
    <t>四川省成都市石室天府中学</t>
  </si>
  <si>
    <t>02001高中语文</t>
  </si>
  <si>
    <t>是</t>
  </si>
  <si>
    <t>吴昕</t>
  </si>
  <si>
    <t>0331651021115</t>
  </si>
  <si>
    <t>否</t>
  </si>
  <si>
    <t>龚雪</t>
  </si>
  <si>
    <t>0331651021602</t>
  </si>
  <si>
    <t>02002初中物理</t>
  </si>
  <si>
    <t>米晓红</t>
  </si>
  <si>
    <t>0331651021009</t>
  </si>
  <si>
    <t>邹高云</t>
  </si>
  <si>
    <t>0331651020924</t>
  </si>
  <si>
    <t>02003高中物理</t>
  </si>
  <si>
    <t>赵贤军</t>
  </si>
  <si>
    <t>0331651020428</t>
  </si>
  <si>
    <t>韦玮</t>
  </si>
  <si>
    <t>0331651021424</t>
  </si>
  <si>
    <t>钟伟</t>
  </si>
  <si>
    <t>0331651021422</t>
  </si>
  <si>
    <t>02004初中语文</t>
  </si>
  <si>
    <t>巫才伟</t>
  </si>
  <si>
    <t>0331651020629</t>
  </si>
  <si>
    <t>陈珧</t>
  </si>
  <si>
    <t>0331651020726</t>
  </si>
  <si>
    <t>02005初中数学</t>
  </si>
  <si>
    <t>姚丁源</t>
  </si>
  <si>
    <t>0331651020414</t>
  </si>
  <si>
    <t>周丽莉</t>
  </si>
  <si>
    <t>0331651020430</t>
  </si>
  <si>
    <t>02006高中政治</t>
  </si>
  <si>
    <t>李林</t>
  </si>
  <si>
    <t>0331651020829</t>
  </si>
  <si>
    <t>王丹</t>
  </si>
  <si>
    <t>0331651020120</t>
  </si>
  <si>
    <t>胡国良</t>
  </si>
  <si>
    <t>0331651020330</t>
  </si>
  <si>
    <t>成都市教育科学研究院附属中学</t>
  </si>
  <si>
    <t>02007高中语文</t>
  </si>
  <si>
    <t>张其</t>
  </si>
  <si>
    <t>0331651020119</t>
  </si>
  <si>
    <t>罗棚月</t>
  </si>
  <si>
    <t>0331651021229</t>
  </si>
  <si>
    <t>陈珍珍</t>
  </si>
  <si>
    <t>0331651021002</t>
  </si>
  <si>
    <t>02008高中数学</t>
  </si>
  <si>
    <t>王兰梓</t>
  </si>
  <si>
    <t>0331651020410</t>
  </si>
  <si>
    <t>唐兰</t>
  </si>
  <si>
    <t>0331651021322</t>
  </si>
  <si>
    <t>杨玮涵</t>
  </si>
  <si>
    <t>0331651020815</t>
  </si>
  <si>
    <t>何娇</t>
  </si>
  <si>
    <t>0331651020208</t>
  </si>
  <si>
    <t>赵彬</t>
  </si>
  <si>
    <t>0331651020901</t>
  </si>
  <si>
    <t>02009高中物理</t>
  </si>
  <si>
    <t>何江</t>
  </si>
  <si>
    <t>0331651020122</t>
  </si>
  <si>
    <t>赵楠</t>
  </si>
  <si>
    <t>0331651020404</t>
  </si>
  <si>
    <t>杨红</t>
  </si>
  <si>
    <t>0331651020214</t>
  </si>
  <si>
    <t>刘小春</t>
  </si>
  <si>
    <t>0331651021202</t>
  </si>
  <si>
    <t>童珺</t>
  </si>
  <si>
    <t>0331651021010</t>
  </si>
  <si>
    <t>四川省成都高新实验中学</t>
  </si>
  <si>
    <t>02010高中语文</t>
  </si>
  <si>
    <t>范雪晴</t>
  </si>
  <si>
    <t>0331651020205</t>
  </si>
  <si>
    <t>林丽</t>
  </si>
  <si>
    <t>0331651020424</t>
  </si>
  <si>
    <t>冯靖雅</t>
  </si>
  <si>
    <t>0331651020516</t>
  </si>
  <si>
    <t>02011初中音乐</t>
  </si>
  <si>
    <t>任灵凤</t>
  </si>
  <si>
    <t>0331651021517</t>
  </si>
  <si>
    <t>王梅</t>
  </si>
  <si>
    <t>0331651021604</t>
  </si>
  <si>
    <t>陈虹君</t>
  </si>
  <si>
    <t>0331651020108</t>
  </si>
  <si>
    <t>四川省成都市玉林中学</t>
  </si>
  <si>
    <t>02012高中数学</t>
  </si>
  <si>
    <t>周翔宇</t>
  </si>
  <si>
    <t>0331651020503</t>
  </si>
  <si>
    <t>喻汇</t>
  </si>
  <si>
    <t>0331651020511</t>
  </si>
  <si>
    <t>陈雪涛</t>
  </si>
  <si>
    <t>0331651021523</t>
  </si>
  <si>
    <t>电子科技大学实验中学</t>
  </si>
  <si>
    <t>02014初中物理</t>
  </si>
  <si>
    <t>谢江帆</t>
  </si>
  <si>
    <t>0331651021312</t>
  </si>
  <si>
    <t>杨鹏</t>
  </si>
  <si>
    <t>0331651020127</t>
  </si>
  <si>
    <t>四川省成都市中和中学</t>
  </si>
  <si>
    <t>02015高中生物</t>
  </si>
  <si>
    <t>尹娅</t>
  </si>
  <si>
    <t>0331651020130</t>
  </si>
  <si>
    <t>何天婵</t>
  </si>
  <si>
    <t>0331651020912</t>
  </si>
  <si>
    <t>陶玲</t>
  </si>
  <si>
    <t>0331651020125</t>
  </si>
  <si>
    <t>成都市教育科学研究院附属学校</t>
  </si>
  <si>
    <t>02016初中英语</t>
  </si>
  <si>
    <t>童巧霖</t>
  </si>
  <si>
    <t>0331651021104</t>
  </si>
  <si>
    <t>岑婕睿</t>
  </si>
  <si>
    <t>0331651020411</t>
  </si>
  <si>
    <t>吴路红</t>
  </si>
  <si>
    <t>0331651020520</t>
  </si>
  <si>
    <t>四川省教育科学研究院附属实验中学（暂名）</t>
  </si>
  <si>
    <t>02017初中语文</t>
  </si>
  <si>
    <t>任玲</t>
  </si>
  <si>
    <t>0331651020310</t>
  </si>
  <si>
    <t>82.6</t>
  </si>
  <si>
    <t>杨英</t>
  </si>
  <si>
    <t>0331651020109</t>
  </si>
  <si>
    <t>02018初中数学</t>
  </si>
  <si>
    <t>周霞</t>
  </si>
  <si>
    <t>0331651020212</t>
  </si>
  <si>
    <t>王杨</t>
  </si>
  <si>
    <t>0331651020819</t>
  </si>
  <si>
    <t>曹艳</t>
  </si>
  <si>
    <t>0331651020303</t>
  </si>
  <si>
    <t>88.6</t>
  </si>
  <si>
    <t>88.4</t>
  </si>
  <si>
    <t>廖晓英</t>
  </si>
  <si>
    <t>0331651020112</t>
  </si>
  <si>
    <t>田野</t>
  </si>
  <si>
    <t>0331651021429</t>
  </si>
  <si>
    <t>02019初中英语</t>
  </si>
  <si>
    <t>姜敬芝</t>
  </si>
  <si>
    <t>0331651021201</t>
  </si>
  <si>
    <t>余莉</t>
  </si>
  <si>
    <t>0331651020406</t>
  </si>
  <si>
    <t>四川省教育科学研究院附属实验小学</t>
  </si>
  <si>
    <t>02020小学英语</t>
  </si>
  <si>
    <t>徐小琴</t>
  </si>
  <si>
    <t>0331651020521</t>
  </si>
  <si>
    <t>0331651020517</t>
  </si>
  <si>
    <t>81.2</t>
  </si>
  <si>
    <t>83</t>
  </si>
  <si>
    <t>曾琬然</t>
  </si>
  <si>
    <t>0331651020929</t>
  </si>
  <si>
    <t>合作街办西南侧小学（暂</t>
  </si>
  <si>
    <t>02021小学语文</t>
  </si>
  <si>
    <t>蔡忆</t>
  </si>
  <si>
    <t>0331651020902</t>
  </si>
  <si>
    <t>唐燕</t>
  </si>
  <si>
    <t>0331651021218</t>
  </si>
  <si>
    <t>段阳</t>
  </si>
  <si>
    <t>0331651020116</t>
  </si>
  <si>
    <t>02022小学数学</t>
  </si>
  <si>
    <t>张可欣</t>
  </si>
  <si>
    <t>0331651021307</t>
  </si>
  <si>
    <t>吴实</t>
  </si>
  <si>
    <t>0331651020913</t>
  </si>
  <si>
    <t>大源公园南侧小学（暂名）</t>
  </si>
  <si>
    <t>02023小学语文</t>
  </si>
  <si>
    <t>杨倩</t>
  </si>
  <si>
    <t>0331651020707</t>
  </si>
  <si>
    <t>董文倩</t>
  </si>
  <si>
    <t>0331651020723</t>
  </si>
  <si>
    <t>周正</t>
  </si>
  <si>
    <t>0331651020204</t>
  </si>
  <si>
    <t>02024小学数学</t>
  </si>
  <si>
    <t>潘红梅</t>
  </si>
  <si>
    <t>0331651020316</t>
  </si>
  <si>
    <t>王琳</t>
  </si>
  <si>
    <t>0331651020804</t>
  </si>
  <si>
    <t>肖羽</t>
  </si>
  <si>
    <t>0331651020718</t>
  </si>
  <si>
    <t>金融城小学（暂名）</t>
  </si>
  <si>
    <t>02025小学语文</t>
  </si>
  <si>
    <t>蒋谨如</t>
  </si>
  <si>
    <t>0331651020710</t>
  </si>
  <si>
    <t>谢美君</t>
  </si>
  <si>
    <t>0331651021019</t>
  </si>
  <si>
    <t>02026小学数学</t>
  </si>
  <si>
    <t>胡玉虹</t>
  </si>
  <si>
    <t>0331651020709</t>
  </si>
  <si>
    <t>吴治清</t>
  </si>
  <si>
    <t>0331651020802</t>
  </si>
  <si>
    <t>杨学智</t>
  </si>
  <si>
    <t>02027高中数学</t>
  </si>
  <si>
    <t>02027</t>
  </si>
  <si>
    <t>86.4</t>
  </si>
  <si>
    <t>86.8</t>
  </si>
  <si>
    <t>朱秋蓉</t>
  </si>
  <si>
    <t>82.2</t>
  </si>
  <si>
    <t>79.4</t>
  </si>
  <si>
    <t>李敏</t>
  </si>
  <si>
    <t>02028小学语文</t>
  </si>
  <si>
    <t>02028</t>
  </si>
  <si>
    <t>87.4</t>
  </si>
  <si>
    <t>86.6</t>
  </si>
  <si>
    <t>刘洋</t>
  </si>
  <si>
    <t>85.4</t>
  </si>
  <si>
    <t>85.2</t>
  </si>
  <si>
    <t>蔡大才</t>
  </si>
  <si>
    <t>83.4</t>
  </si>
  <si>
    <t>贺昌兰</t>
  </si>
  <si>
    <t>83.6</t>
  </si>
  <si>
    <t>84</t>
  </si>
  <si>
    <t>张小兰</t>
  </si>
  <si>
    <t>83.2</t>
  </si>
  <si>
    <t>赵波</t>
  </si>
  <si>
    <t>02029小学数学</t>
  </si>
  <si>
    <t>02029</t>
  </si>
  <si>
    <t>86.2</t>
  </si>
  <si>
    <t>85.6</t>
  </si>
  <si>
    <r>
      <rPr>
        <b/>
        <sz val="19"/>
        <rFont val="Calibri"/>
        <family val="2"/>
      </rPr>
      <t>2021</t>
    </r>
    <r>
      <rPr>
        <b/>
        <sz val="19"/>
        <rFont val="宋体"/>
        <family val="3"/>
        <charset val="134"/>
      </rPr>
      <t>年成都高新区面向社会公开招聘（选调）优秀教师成绩汇总表</t>
    </r>
  </si>
  <si>
    <r>
      <rPr>
        <sz val="10.5"/>
        <rFont val="宋体"/>
        <family val="3"/>
        <charset val="134"/>
      </rPr>
      <t>任玲</t>
    </r>
  </si>
  <si>
    <r>
      <rPr>
        <sz val="10.5"/>
        <rFont val="宋体"/>
        <family val="3"/>
        <charset val="134"/>
      </rPr>
      <t>四川省教育科学研究院附属实验中学（暂名）</t>
    </r>
  </si>
  <si>
    <r>
      <rPr>
        <sz val="10.5"/>
        <rFont val="宋体"/>
        <family val="3"/>
        <charset val="134"/>
      </rPr>
      <t>02017初中语文</t>
    </r>
  </si>
  <si>
    <t>常之怡</t>
    <phoneticPr fontId="17" type="noConversion"/>
  </si>
  <si>
    <t>附件</t>
    <phoneticPr fontId="17" type="noConversion"/>
  </si>
  <si>
    <t>笔试成绩</t>
    <phoneticPr fontId="17" type="noConversion"/>
  </si>
  <si>
    <t>是否
进入体检</t>
    <phoneticPr fontId="17" type="noConversion"/>
  </si>
  <si>
    <t>总成绩
（笔试40%+面试60%）</t>
    <phoneticPr fontId="17" type="noConversion"/>
  </si>
  <si>
    <t>岗位排名</t>
    <phoneticPr fontId="17" type="noConversion"/>
  </si>
  <si>
    <r>
      <t>2021</t>
    </r>
    <r>
      <rPr>
        <b/>
        <sz val="19"/>
        <rFont val="宋体"/>
        <family val="3"/>
        <charset val="134"/>
      </rPr>
      <t>年成都高新区公开招聘（选调）优秀教师总成绩及进入体检人员名单</t>
    </r>
    <phoneticPr fontId="17" type="noConversion"/>
  </si>
</sst>
</file>

<file path=xl/styles.xml><?xml version="1.0" encoding="utf-8"?>
<styleSheet xmlns="http://schemas.openxmlformats.org/spreadsheetml/2006/main">
  <numFmts count="2">
    <numFmt numFmtId="176" formatCode="0.0"/>
    <numFmt numFmtId="177" formatCode="00000"/>
  </numFmts>
  <fonts count="21">
    <font>
      <sz val="11"/>
      <color theme="1"/>
      <name val="宋体"/>
      <charset val="134"/>
      <scheme val="minor"/>
    </font>
    <font>
      <sz val="10"/>
      <color rgb="FF000000"/>
      <name val="Times New Roman"/>
      <family val="1"/>
    </font>
    <font>
      <b/>
      <sz val="19"/>
      <name val="Calibri"/>
      <family val="2"/>
    </font>
    <font>
      <b/>
      <sz val="11.5"/>
      <name val="宋体"/>
      <family val="3"/>
      <charset val="134"/>
    </font>
    <font>
      <b/>
      <sz val="11.5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0.5"/>
      <name val="宋体"/>
      <family val="3"/>
      <charset val="134"/>
    </font>
    <font>
      <sz val="10.5"/>
      <color rgb="FF000000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1.5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b/>
      <sz val="19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9"/>
      <name val="Times New Roman"/>
      <family val="1"/>
    </font>
    <font>
      <sz val="14"/>
      <color theme="1"/>
      <name val="方正黑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>
      <alignment horizontal="center" vertical="center" shrinkToFit="1"/>
    </xf>
    <xf numFmtId="49" fontId="9" fillId="0" borderId="1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 wrapText="1" shrinkToFit="1"/>
    </xf>
    <xf numFmtId="1" fontId="12" fillId="0" borderId="1" xfId="0" applyNumberFormat="1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 shrinkToFit="1"/>
    </xf>
    <xf numFmtId="49" fontId="12" fillId="0" borderId="1" xfId="0" applyNumberFormat="1" applyFont="1" applyFill="1" applyBorder="1" applyAlignment="1">
      <alignment horizontal="center" vertical="center" wrapText="1" shrinkToFi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0" fillId="0" borderId="0" xfId="0" quotePrefix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177" fontId="12" fillId="2" borderId="4" xfId="0" applyNumberFormat="1" applyFont="1" applyFill="1" applyBorder="1" applyAlignment="1">
      <alignment horizontal="center" vertical="center" wrapText="1" shrinkToFit="1"/>
    </xf>
    <xf numFmtId="1" fontId="12" fillId="2" borderId="4" xfId="0" applyNumberFormat="1" applyFont="1" applyFill="1" applyBorder="1" applyAlignment="1">
      <alignment horizontal="center" vertical="center" wrapText="1" shrinkToFit="1"/>
    </xf>
    <xf numFmtId="0" fontId="13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177" fontId="12" fillId="2" borderId="1" xfId="0" applyNumberFormat="1" applyFont="1" applyFill="1" applyBorder="1" applyAlignment="1">
      <alignment horizontal="center" vertical="center" wrapText="1" shrinkToFit="1"/>
    </xf>
    <xf numFmtId="176" fontId="12" fillId="2" borderId="1" xfId="0" applyNumberFormat="1" applyFont="1" applyFill="1" applyBorder="1" applyAlignment="1">
      <alignment horizontal="center" vertical="center" wrapText="1" shrinkToFit="1"/>
    </xf>
    <xf numFmtId="0" fontId="13" fillId="2" borderId="1" xfId="0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 shrinkToFi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workbookViewId="0">
      <selection activeCell="A3" sqref="A3"/>
    </sheetView>
  </sheetViews>
  <sheetFormatPr defaultColWidth="8.75" defaultRowHeight="13.5"/>
  <cols>
    <col min="1" max="1" width="5.125" style="31" customWidth="1"/>
    <col min="2" max="2" width="11" style="31" customWidth="1"/>
    <col min="3" max="3" width="17.25" style="31" customWidth="1"/>
    <col min="4" max="4" width="16" style="31" customWidth="1"/>
    <col min="5" max="5" width="10.875" style="31" customWidth="1"/>
    <col min="6" max="6" width="9.5" style="31" customWidth="1"/>
    <col min="7" max="7" width="10.875" style="31" customWidth="1"/>
    <col min="8" max="8" width="11.75" style="31" hidden="1" customWidth="1"/>
    <col min="9" max="9" width="11.125" style="31" hidden="1" customWidth="1"/>
    <col min="10" max="10" width="10.875" style="31" customWidth="1"/>
    <col min="11" max="11" width="11.75" style="31" customWidth="1"/>
    <col min="12" max="12" width="9.25" style="31" customWidth="1"/>
    <col min="13" max="13" width="9.875" style="31" customWidth="1"/>
    <col min="14" max="16384" width="8.75" style="31"/>
  </cols>
  <sheetData>
    <row r="1" spans="1:13" ht="24.75" customHeight="1">
      <c r="A1" s="55" t="s">
        <v>231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60.75" customHeight="1">
      <c r="A2" s="52" t="s">
        <v>236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  <c r="M2" s="54"/>
    </row>
    <row r="3" spans="1:13" ht="56.2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232</v>
      </c>
      <c r="H3" s="4" t="s">
        <v>7</v>
      </c>
      <c r="I3" s="4" t="s">
        <v>8</v>
      </c>
      <c r="J3" s="4" t="s">
        <v>9</v>
      </c>
      <c r="K3" s="35" t="s">
        <v>234</v>
      </c>
      <c r="L3" s="35" t="s">
        <v>235</v>
      </c>
      <c r="M3" s="32" t="s">
        <v>233</v>
      </c>
    </row>
    <row r="4" spans="1:13" s="2" customFormat="1" ht="39.75" customHeight="1">
      <c r="A4" s="36">
        <v>1</v>
      </c>
      <c r="B4" s="37" t="s">
        <v>11</v>
      </c>
      <c r="C4" s="38" t="s">
        <v>12</v>
      </c>
      <c r="D4" s="37" t="s">
        <v>13</v>
      </c>
      <c r="E4" s="37" t="s">
        <v>14</v>
      </c>
      <c r="F4" s="39">
        <v>2001</v>
      </c>
      <c r="G4" s="40">
        <v>83</v>
      </c>
      <c r="H4" s="41">
        <v>85.8</v>
      </c>
      <c r="I4" s="41">
        <v>85.4</v>
      </c>
      <c r="J4" s="41">
        <f t="shared" ref="J4:J35" si="0">H4*0.5+I4*0.5</f>
        <v>85.6</v>
      </c>
      <c r="K4" s="41">
        <f t="shared" ref="K4:K35" si="1">G4*0.4+J4*0.6</f>
        <v>84.56</v>
      </c>
      <c r="L4" s="41">
        <v>1</v>
      </c>
      <c r="M4" s="42" t="s">
        <v>15</v>
      </c>
    </row>
    <row r="5" spans="1:13" s="2" customFormat="1" ht="39.75" customHeight="1">
      <c r="A5" s="5">
        <v>2</v>
      </c>
      <c r="B5" s="19" t="s">
        <v>16</v>
      </c>
      <c r="C5" s="20" t="s">
        <v>17</v>
      </c>
      <c r="D5" s="19" t="s">
        <v>13</v>
      </c>
      <c r="E5" s="19" t="s">
        <v>14</v>
      </c>
      <c r="F5" s="21">
        <v>2001</v>
      </c>
      <c r="G5" s="24">
        <v>75.5</v>
      </c>
      <c r="H5" s="23">
        <v>86.2</v>
      </c>
      <c r="I5" s="23">
        <v>86.2</v>
      </c>
      <c r="J5" s="23">
        <f t="shared" si="0"/>
        <v>86.2</v>
      </c>
      <c r="K5" s="23">
        <f t="shared" si="1"/>
        <v>81.92</v>
      </c>
      <c r="L5" s="23">
        <v>2</v>
      </c>
      <c r="M5" s="27" t="s">
        <v>18</v>
      </c>
    </row>
    <row r="6" spans="1:13" ht="51.95" customHeight="1">
      <c r="A6" s="43">
        <v>3</v>
      </c>
      <c r="B6" s="44" t="s">
        <v>19</v>
      </c>
      <c r="C6" s="45" t="s">
        <v>20</v>
      </c>
      <c r="D6" s="44" t="s">
        <v>13</v>
      </c>
      <c r="E6" s="44" t="s">
        <v>21</v>
      </c>
      <c r="F6" s="46">
        <v>2002</v>
      </c>
      <c r="G6" s="47">
        <v>85.5</v>
      </c>
      <c r="H6" s="48">
        <v>85</v>
      </c>
      <c r="I6" s="48">
        <v>82.6</v>
      </c>
      <c r="J6" s="48">
        <f t="shared" si="0"/>
        <v>83.8</v>
      </c>
      <c r="K6" s="48">
        <f t="shared" si="1"/>
        <v>84.47999999999999</v>
      </c>
      <c r="L6" s="48">
        <v>1</v>
      </c>
      <c r="M6" s="48" t="s">
        <v>15</v>
      </c>
    </row>
    <row r="7" spans="1:13" ht="51.95" customHeight="1">
      <c r="A7" s="5">
        <v>4</v>
      </c>
      <c r="B7" s="19" t="s">
        <v>22</v>
      </c>
      <c r="C7" s="20" t="s">
        <v>23</v>
      </c>
      <c r="D7" s="19" t="s">
        <v>13</v>
      </c>
      <c r="E7" s="19" t="s">
        <v>21</v>
      </c>
      <c r="F7" s="21">
        <v>2002</v>
      </c>
      <c r="G7" s="22">
        <v>79</v>
      </c>
      <c r="H7" s="23">
        <v>83.8</v>
      </c>
      <c r="I7" s="23">
        <v>83.2</v>
      </c>
      <c r="J7" s="23">
        <f t="shared" si="0"/>
        <v>83.5</v>
      </c>
      <c r="K7" s="23">
        <f t="shared" si="1"/>
        <v>81.7</v>
      </c>
      <c r="L7" s="23">
        <v>2</v>
      </c>
      <c r="M7" s="23" t="s">
        <v>18</v>
      </c>
    </row>
    <row r="8" spans="1:13" ht="51.95" customHeight="1">
      <c r="A8" s="43">
        <v>5</v>
      </c>
      <c r="B8" s="44" t="s">
        <v>24</v>
      </c>
      <c r="C8" s="45" t="s">
        <v>25</v>
      </c>
      <c r="D8" s="44" t="s">
        <v>13</v>
      </c>
      <c r="E8" s="44" t="s">
        <v>26</v>
      </c>
      <c r="F8" s="46">
        <v>2003</v>
      </c>
      <c r="G8" s="49">
        <v>67</v>
      </c>
      <c r="H8" s="48">
        <v>87.8</v>
      </c>
      <c r="I8" s="48">
        <v>91.8</v>
      </c>
      <c r="J8" s="48">
        <f t="shared" si="0"/>
        <v>89.8</v>
      </c>
      <c r="K8" s="48">
        <f t="shared" si="1"/>
        <v>80.679999999999993</v>
      </c>
      <c r="L8" s="48">
        <v>1</v>
      </c>
      <c r="M8" s="48" t="s">
        <v>15</v>
      </c>
    </row>
    <row r="9" spans="1:13" ht="51.95" customHeight="1">
      <c r="A9" s="5">
        <v>7</v>
      </c>
      <c r="B9" s="19" t="s">
        <v>27</v>
      </c>
      <c r="C9" s="20" t="s">
        <v>28</v>
      </c>
      <c r="D9" s="19" t="s">
        <v>13</v>
      </c>
      <c r="E9" s="19" t="s">
        <v>26</v>
      </c>
      <c r="F9" s="21">
        <v>2003</v>
      </c>
      <c r="G9" s="24">
        <v>65.5</v>
      </c>
      <c r="H9" s="23">
        <v>89.4</v>
      </c>
      <c r="I9" s="23">
        <v>85</v>
      </c>
      <c r="J9" s="23">
        <f t="shared" si="0"/>
        <v>87.2</v>
      </c>
      <c r="K9" s="23">
        <f t="shared" si="1"/>
        <v>78.52000000000001</v>
      </c>
      <c r="L9" s="23">
        <v>2</v>
      </c>
      <c r="M9" s="23" t="s">
        <v>18</v>
      </c>
    </row>
    <row r="10" spans="1:13" ht="51.95" customHeight="1">
      <c r="A10" s="5">
        <v>6</v>
      </c>
      <c r="B10" s="19" t="s">
        <v>29</v>
      </c>
      <c r="C10" s="20" t="s">
        <v>30</v>
      </c>
      <c r="D10" s="19" t="s">
        <v>13</v>
      </c>
      <c r="E10" s="19" t="s">
        <v>26</v>
      </c>
      <c r="F10" s="21">
        <v>2003</v>
      </c>
      <c r="G10" s="24">
        <v>66.5</v>
      </c>
      <c r="H10" s="23">
        <v>76</v>
      </c>
      <c r="I10" s="23">
        <v>82.8</v>
      </c>
      <c r="J10" s="23">
        <f t="shared" si="0"/>
        <v>79.400000000000006</v>
      </c>
      <c r="K10" s="23">
        <f t="shared" si="1"/>
        <v>74.240000000000009</v>
      </c>
      <c r="L10" s="23">
        <v>3</v>
      </c>
      <c r="M10" s="23" t="s">
        <v>18</v>
      </c>
    </row>
    <row r="11" spans="1:13" ht="51.95" customHeight="1">
      <c r="A11" s="43">
        <v>8</v>
      </c>
      <c r="B11" s="44" t="s">
        <v>31</v>
      </c>
      <c r="C11" s="45" t="s">
        <v>32</v>
      </c>
      <c r="D11" s="44" t="s">
        <v>13</v>
      </c>
      <c r="E11" s="44" t="s">
        <v>33</v>
      </c>
      <c r="F11" s="46">
        <v>2004</v>
      </c>
      <c r="G11" s="49">
        <v>77</v>
      </c>
      <c r="H11" s="48">
        <v>84.2</v>
      </c>
      <c r="I11" s="48">
        <v>84.2</v>
      </c>
      <c r="J11" s="48">
        <f t="shared" si="0"/>
        <v>84.2</v>
      </c>
      <c r="K11" s="48">
        <f t="shared" si="1"/>
        <v>81.320000000000007</v>
      </c>
      <c r="L11" s="48">
        <v>1</v>
      </c>
      <c r="M11" s="48" t="s">
        <v>15</v>
      </c>
    </row>
    <row r="12" spans="1:13" ht="51.95" customHeight="1">
      <c r="A12" s="5">
        <v>9</v>
      </c>
      <c r="B12" s="19" t="s">
        <v>34</v>
      </c>
      <c r="C12" s="20" t="s">
        <v>35</v>
      </c>
      <c r="D12" s="19" t="s">
        <v>13</v>
      </c>
      <c r="E12" s="19" t="s">
        <v>33</v>
      </c>
      <c r="F12" s="21">
        <v>2004</v>
      </c>
      <c r="G12" s="22">
        <v>72</v>
      </c>
      <c r="H12" s="23">
        <v>85</v>
      </c>
      <c r="I12" s="23">
        <v>83.6</v>
      </c>
      <c r="J12" s="23">
        <f t="shared" si="0"/>
        <v>84.3</v>
      </c>
      <c r="K12" s="23">
        <f t="shared" si="1"/>
        <v>79.38</v>
      </c>
      <c r="L12" s="23">
        <v>2</v>
      </c>
      <c r="M12" s="23" t="s">
        <v>18</v>
      </c>
    </row>
    <row r="13" spans="1:13" ht="51.95" customHeight="1">
      <c r="A13" s="43">
        <v>10</v>
      </c>
      <c r="B13" s="44" t="s">
        <v>36</v>
      </c>
      <c r="C13" s="45" t="s">
        <v>37</v>
      </c>
      <c r="D13" s="44" t="s">
        <v>13</v>
      </c>
      <c r="E13" s="44" t="s">
        <v>38</v>
      </c>
      <c r="F13" s="46">
        <v>2005</v>
      </c>
      <c r="G13" s="49">
        <v>74</v>
      </c>
      <c r="H13" s="48">
        <v>87.6</v>
      </c>
      <c r="I13" s="48">
        <v>88</v>
      </c>
      <c r="J13" s="48">
        <f t="shared" si="0"/>
        <v>87.8</v>
      </c>
      <c r="K13" s="48">
        <f t="shared" si="1"/>
        <v>82.28</v>
      </c>
      <c r="L13" s="48">
        <v>1</v>
      </c>
      <c r="M13" s="48" t="s">
        <v>15</v>
      </c>
    </row>
    <row r="14" spans="1:13" ht="51.95" customHeight="1">
      <c r="A14" s="5">
        <v>11</v>
      </c>
      <c r="B14" s="19" t="s">
        <v>39</v>
      </c>
      <c r="C14" s="20" t="s">
        <v>40</v>
      </c>
      <c r="D14" s="19" t="s">
        <v>13</v>
      </c>
      <c r="E14" s="19" t="s">
        <v>38</v>
      </c>
      <c r="F14" s="21">
        <v>2005</v>
      </c>
      <c r="G14" s="22">
        <v>72</v>
      </c>
      <c r="H14" s="23">
        <v>86</v>
      </c>
      <c r="I14" s="23">
        <v>85.8</v>
      </c>
      <c r="J14" s="23">
        <f t="shared" si="0"/>
        <v>85.9</v>
      </c>
      <c r="K14" s="23">
        <f t="shared" si="1"/>
        <v>80.34</v>
      </c>
      <c r="L14" s="23">
        <v>2</v>
      </c>
      <c r="M14" s="23" t="s">
        <v>18</v>
      </c>
    </row>
    <row r="15" spans="1:13" ht="51.95" customHeight="1">
      <c r="A15" s="43">
        <v>12</v>
      </c>
      <c r="B15" s="44" t="s">
        <v>41</v>
      </c>
      <c r="C15" s="45" t="s">
        <v>42</v>
      </c>
      <c r="D15" s="44" t="s">
        <v>13</v>
      </c>
      <c r="E15" s="44" t="s">
        <v>43</v>
      </c>
      <c r="F15" s="46">
        <v>2006</v>
      </c>
      <c r="G15" s="47">
        <v>75.5</v>
      </c>
      <c r="H15" s="48">
        <v>85.2</v>
      </c>
      <c r="I15" s="48">
        <v>86.6</v>
      </c>
      <c r="J15" s="48">
        <f t="shared" si="0"/>
        <v>85.9</v>
      </c>
      <c r="K15" s="48">
        <f t="shared" si="1"/>
        <v>81.740000000000009</v>
      </c>
      <c r="L15" s="48">
        <v>1</v>
      </c>
      <c r="M15" s="48" t="s">
        <v>15</v>
      </c>
    </row>
    <row r="16" spans="1:13" ht="51.95" customHeight="1">
      <c r="A16" s="5">
        <v>13</v>
      </c>
      <c r="B16" s="19" t="s">
        <v>44</v>
      </c>
      <c r="C16" s="20" t="s">
        <v>45</v>
      </c>
      <c r="D16" s="19" t="s">
        <v>13</v>
      </c>
      <c r="E16" s="19" t="s">
        <v>43</v>
      </c>
      <c r="F16" s="21">
        <v>2006</v>
      </c>
      <c r="G16" s="22">
        <v>72</v>
      </c>
      <c r="H16" s="23">
        <v>82.2</v>
      </c>
      <c r="I16" s="23">
        <v>86.6</v>
      </c>
      <c r="J16" s="23">
        <f t="shared" si="0"/>
        <v>84.4</v>
      </c>
      <c r="K16" s="23">
        <f t="shared" si="1"/>
        <v>79.44</v>
      </c>
      <c r="L16" s="23">
        <v>2</v>
      </c>
      <c r="M16" s="23" t="s">
        <v>18</v>
      </c>
    </row>
    <row r="17" spans="1:13" ht="51.95" customHeight="1">
      <c r="A17" s="5">
        <v>14</v>
      </c>
      <c r="B17" s="19" t="s">
        <v>46</v>
      </c>
      <c r="C17" s="20" t="s">
        <v>47</v>
      </c>
      <c r="D17" s="19" t="s">
        <v>13</v>
      </c>
      <c r="E17" s="19" t="s">
        <v>43</v>
      </c>
      <c r="F17" s="21">
        <v>2006</v>
      </c>
      <c r="G17" s="22">
        <v>68</v>
      </c>
      <c r="H17" s="23">
        <v>87</v>
      </c>
      <c r="I17" s="23">
        <v>84.6</v>
      </c>
      <c r="J17" s="23">
        <f t="shared" si="0"/>
        <v>85.8</v>
      </c>
      <c r="K17" s="23">
        <f t="shared" si="1"/>
        <v>78.680000000000007</v>
      </c>
      <c r="L17" s="23">
        <v>3</v>
      </c>
      <c r="M17" s="23" t="s">
        <v>18</v>
      </c>
    </row>
    <row r="18" spans="1:13" ht="51.95" customHeight="1">
      <c r="A18" s="43">
        <v>15</v>
      </c>
      <c r="B18" s="44" t="s">
        <v>48</v>
      </c>
      <c r="C18" s="45" t="s">
        <v>49</v>
      </c>
      <c r="D18" s="44" t="s">
        <v>50</v>
      </c>
      <c r="E18" s="44" t="s">
        <v>51</v>
      </c>
      <c r="F18" s="46">
        <v>2007</v>
      </c>
      <c r="G18" s="47">
        <v>72.5</v>
      </c>
      <c r="H18" s="48">
        <v>84.2</v>
      </c>
      <c r="I18" s="48">
        <v>84.2</v>
      </c>
      <c r="J18" s="48">
        <f t="shared" si="0"/>
        <v>84.2</v>
      </c>
      <c r="K18" s="48">
        <f t="shared" si="1"/>
        <v>79.52000000000001</v>
      </c>
      <c r="L18" s="48">
        <v>1</v>
      </c>
      <c r="M18" s="48" t="s">
        <v>15</v>
      </c>
    </row>
    <row r="19" spans="1:13" ht="51.95" customHeight="1">
      <c r="A19" s="5">
        <v>16</v>
      </c>
      <c r="B19" s="19" t="s">
        <v>52</v>
      </c>
      <c r="C19" s="20" t="s">
        <v>53</v>
      </c>
      <c r="D19" s="19" t="s">
        <v>50</v>
      </c>
      <c r="E19" s="19" t="s">
        <v>51</v>
      </c>
      <c r="F19" s="21">
        <v>2007</v>
      </c>
      <c r="G19" s="24">
        <v>72.5</v>
      </c>
      <c r="H19" s="23">
        <v>83.6</v>
      </c>
      <c r="I19" s="23">
        <v>84.8</v>
      </c>
      <c r="J19" s="23">
        <f t="shared" si="0"/>
        <v>84.199999999999989</v>
      </c>
      <c r="K19" s="23">
        <f t="shared" si="1"/>
        <v>79.519999999999982</v>
      </c>
      <c r="L19" s="23">
        <v>2</v>
      </c>
      <c r="M19" s="23" t="s">
        <v>18</v>
      </c>
    </row>
    <row r="20" spans="1:13" ht="51.95" customHeight="1">
      <c r="A20" s="5">
        <v>17</v>
      </c>
      <c r="B20" s="19" t="s">
        <v>54</v>
      </c>
      <c r="C20" s="20" t="s">
        <v>55</v>
      </c>
      <c r="D20" s="19" t="s">
        <v>50</v>
      </c>
      <c r="E20" s="19" t="s">
        <v>51</v>
      </c>
      <c r="F20" s="21">
        <v>2007</v>
      </c>
      <c r="G20" s="22">
        <v>70</v>
      </c>
      <c r="H20" s="23">
        <v>82.4</v>
      </c>
      <c r="I20" s="23">
        <v>83.8</v>
      </c>
      <c r="J20" s="23">
        <f t="shared" si="0"/>
        <v>83.1</v>
      </c>
      <c r="K20" s="23">
        <f t="shared" si="1"/>
        <v>77.859999999999985</v>
      </c>
      <c r="L20" s="23">
        <v>3</v>
      </c>
      <c r="M20" s="23" t="s">
        <v>18</v>
      </c>
    </row>
    <row r="21" spans="1:13" ht="51.95" customHeight="1">
      <c r="A21" s="43">
        <v>18</v>
      </c>
      <c r="B21" s="44" t="s">
        <v>56</v>
      </c>
      <c r="C21" s="45" t="s">
        <v>57</v>
      </c>
      <c r="D21" s="44" t="s">
        <v>50</v>
      </c>
      <c r="E21" s="44" t="s">
        <v>58</v>
      </c>
      <c r="F21" s="46">
        <v>2008</v>
      </c>
      <c r="G21" s="47">
        <v>81.5</v>
      </c>
      <c r="H21" s="48">
        <v>82.4</v>
      </c>
      <c r="I21" s="48">
        <v>82.8</v>
      </c>
      <c r="J21" s="48">
        <f t="shared" si="0"/>
        <v>82.6</v>
      </c>
      <c r="K21" s="48">
        <f t="shared" si="1"/>
        <v>82.16</v>
      </c>
      <c r="L21" s="48">
        <v>1</v>
      </c>
      <c r="M21" s="48" t="s">
        <v>15</v>
      </c>
    </row>
    <row r="22" spans="1:13" ht="51.95" customHeight="1">
      <c r="A22" s="43">
        <v>21</v>
      </c>
      <c r="B22" s="44" t="s">
        <v>59</v>
      </c>
      <c r="C22" s="45" t="s">
        <v>60</v>
      </c>
      <c r="D22" s="44" t="s">
        <v>50</v>
      </c>
      <c r="E22" s="44" t="s">
        <v>58</v>
      </c>
      <c r="F22" s="46">
        <v>2008</v>
      </c>
      <c r="G22" s="49">
        <v>73</v>
      </c>
      <c r="H22" s="48">
        <v>86.2</v>
      </c>
      <c r="I22" s="48">
        <v>87.6</v>
      </c>
      <c r="J22" s="48">
        <f t="shared" si="0"/>
        <v>86.9</v>
      </c>
      <c r="K22" s="48">
        <f t="shared" si="1"/>
        <v>81.34</v>
      </c>
      <c r="L22" s="48">
        <v>2</v>
      </c>
      <c r="M22" s="48" t="s">
        <v>15</v>
      </c>
    </row>
    <row r="23" spans="1:13" ht="51.95" customHeight="1">
      <c r="A23" s="43">
        <v>19</v>
      </c>
      <c r="B23" s="44" t="s">
        <v>61</v>
      </c>
      <c r="C23" s="45" t="s">
        <v>62</v>
      </c>
      <c r="D23" s="44" t="s">
        <v>50</v>
      </c>
      <c r="E23" s="44" t="s">
        <v>58</v>
      </c>
      <c r="F23" s="46">
        <v>2008</v>
      </c>
      <c r="G23" s="49">
        <v>80</v>
      </c>
      <c r="H23" s="48">
        <v>80.8</v>
      </c>
      <c r="I23" s="48">
        <v>82.2</v>
      </c>
      <c r="J23" s="48">
        <f t="shared" si="0"/>
        <v>81.5</v>
      </c>
      <c r="K23" s="48">
        <f t="shared" si="1"/>
        <v>80.900000000000006</v>
      </c>
      <c r="L23" s="48">
        <v>3</v>
      </c>
      <c r="M23" s="48" t="s">
        <v>15</v>
      </c>
    </row>
    <row r="24" spans="1:13" ht="51.95" customHeight="1">
      <c r="A24" s="5">
        <v>20</v>
      </c>
      <c r="B24" s="19" t="s">
        <v>63</v>
      </c>
      <c r="C24" s="20" t="s">
        <v>64</v>
      </c>
      <c r="D24" s="19" t="s">
        <v>50</v>
      </c>
      <c r="E24" s="19" t="s">
        <v>58</v>
      </c>
      <c r="F24" s="21">
        <v>2008</v>
      </c>
      <c r="G24" s="24">
        <v>76.5</v>
      </c>
      <c r="H24" s="23">
        <v>82.8</v>
      </c>
      <c r="I24" s="23">
        <v>80</v>
      </c>
      <c r="J24" s="23">
        <f t="shared" si="0"/>
        <v>81.400000000000006</v>
      </c>
      <c r="K24" s="23">
        <f t="shared" si="1"/>
        <v>79.44</v>
      </c>
      <c r="L24" s="23">
        <v>4</v>
      </c>
      <c r="M24" s="23" t="s">
        <v>18</v>
      </c>
    </row>
    <row r="25" spans="1:13" ht="51.95" customHeight="1">
      <c r="A25" s="5">
        <v>22</v>
      </c>
      <c r="B25" s="19" t="s">
        <v>65</v>
      </c>
      <c r="C25" s="20" t="s">
        <v>66</v>
      </c>
      <c r="D25" s="19" t="s">
        <v>50</v>
      </c>
      <c r="E25" s="19" t="s">
        <v>58</v>
      </c>
      <c r="F25" s="21">
        <v>2008</v>
      </c>
      <c r="G25" s="22">
        <v>70</v>
      </c>
      <c r="H25" s="23">
        <v>80.8</v>
      </c>
      <c r="I25" s="23">
        <v>80.8</v>
      </c>
      <c r="J25" s="23">
        <f t="shared" si="0"/>
        <v>80.8</v>
      </c>
      <c r="K25" s="23">
        <f t="shared" si="1"/>
        <v>76.47999999999999</v>
      </c>
      <c r="L25" s="23">
        <v>5</v>
      </c>
      <c r="M25" s="23" t="s">
        <v>18</v>
      </c>
    </row>
    <row r="26" spans="1:13" ht="51.95" customHeight="1">
      <c r="A26" s="43">
        <v>25</v>
      </c>
      <c r="B26" s="44" t="s">
        <v>67</v>
      </c>
      <c r="C26" s="45" t="s">
        <v>68</v>
      </c>
      <c r="D26" s="44" t="s">
        <v>50</v>
      </c>
      <c r="E26" s="44" t="s">
        <v>69</v>
      </c>
      <c r="F26" s="46">
        <v>2009</v>
      </c>
      <c r="G26" s="49">
        <v>70</v>
      </c>
      <c r="H26" s="48">
        <v>93.6</v>
      </c>
      <c r="I26" s="48">
        <v>91.4</v>
      </c>
      <c r="J26" s="48">
        <f t="shared" si="0"/>
        <v>92.5</v>
      </c>
      <c r="K26" s="48">
        <f t="shared" si="1"/>
        <v>83.5</v>
      </c>
      <c r="L26" s="48">
        <v>1</v>
      </c>
      <c r="M26" s="48" t="s">
        <v>15</v>
      </c>
    </row>
    <row r="27" spans="1:13" ht="51.95" customHeight="1">
      <c r="A27" s="43">
        <v>26</v>
      </c>
      <c r="B27" s="44" t="s">
        <v>70</v>
      </c>
      <c r="C27" s="45" t="s">
        <v>71</v>
      </c>
      <c r="D27" s="44" t="s">
        <v>50</v>
      </c>
      <c r="E27" s="44" t="s">
        <v>69</v>
      </c>
      <c r="F27" s="46">
        <v>2009</v>
      </c>
      <c r="G27" s="47">
        <v>68.5</v>
      </c>
      <c r="H27" s="48">
        <v>94.2</v>
      </c>
      <c r="I27" s="48">
        <v>92.2</v>
      </c>
      <c r="J27" s="48">
        <f t="shared" si="0"/>
        <v>93.2</v>
      </c>
      <c r="K27" s="48">
        <f t="shared" si="1"/>
        <v>83.320000000000007</v>
      </c>
      <c r="L27" s="48">
        <v>2</v>
      </c>
      <c r="M27" s="48" t="s">
        <v>15</v>
      </c>
    </row>
    <row r="28" spans="1:13" ht="51.95" customHeight="1">
      <c r="A28" s="5">
        <v>23</v>
      </c>
      <c r="B28" s="19" t="s">
        <v>72</v>
      </c>
      <c r="C28" s="20" t="s">
        <v>73</v>
      </c>
      <c r="D28" s="19" t="s">
        <v>50</v>
      </c>
      <c r="E28" s="19" t="s">
        <v>69</v>
      </c>
      <c r="F28" s="21">
        <v>2009</v>
      </c>
      <c r="G28" s="22">
        <v>74</v>
      </c>
      <c r="H28" s="23">
        <v>76</v>
      </c>
      <c r="I28" s="23">
        <v>84.8</v>
      </c>
      <c r="J28" s="23">
        <f t="shared" si="0"/>
        <v>80.400000000000006</v>
      </c>
      <c r="K28" s="23">
        <f t="shared" si="1"/>
        <v>77.84</v>
      </c>
      <c r="L28" s="23">
        <v>3</v>
      </c>
      <c r="M28" s="23" t="s">
        <v>18</v>
      </c>
    </row>
    <row r="29" spans="1:13" ht="51.95" customHeight="1">
      <c r="A29" s="5">
        <v>24</v>
      </c>
      <c r="B29" s="19" t="s">
        <v>74</v>
      </c>
      <c r="C29" s="20" t="s">
        <v>75</v>
      </c>
      <c r="D29" s="19" t="s">
        <v>50</v>
      </c>
      <c r="E29" s="19" t="s">
        <v>69</v>
      </c>
      <c r="F29" s="21">
        <v>2009</v>
      </c>
      <c r="G29" s="24">
        <v>70.5</v>
      </c>
      <c r="H29" s="23">
        <v>76.8</v>
      </c>
      <c r="I29" s="23">
        <v>82.6</v>
      </c>
      <c r="J29" s="23">
        <f t="shared" si="0"/>
        <v>79.699999999999989</v>
      </c>
      <c r="K29" s="23">
        <f t="shared" si="1"/>
        <v>76.02</v>
      </c>
      <c r="L29" s="23">
        <v>4</v>
      </c>
      <c r="M29" s="23" t="s">
        <v>18</v>
      </c>
    </row>
    <row r="30" spans="1:13" ht="51.95" customHeight="1">
      <c r="A30" s="5">
        <v>27</v>
      </c>
      <c r="B30" s="19" t="s">
        <v>76</v>
      </c>
      <c r="C30" s="20" t="s">
        <v>77</v>
      </c>
      <c r="D30" s="19" t="s">
        <v>50</v>
      </c>
      <c r="E30" s="19" t="s">
        <v>69</v>
      </c>
      <c r="F30" s="21">
        <v>2009</v>
      </c>
      <c r="G30" s="24">
        <v>64.5</v>
      </c>
      <c r="H30" s="23">
        <v>78.2</v>
      </c>
      <c r="I30" s="23">
        <v>84.2</v>
      </c>
      <c r="J30" s="23">
        <f t="shared" si="0"/>
        <v>81.2</v>
      </c>
      <c r="K30" s="23">
        <f t="shared" si="1"/>
        <v>74.52</v>
      </c>
      <c r="L30" s="23">
        <v>5</v>
      </c>
      <c r="M30" s="23" t="s">
        <v>18</v>
      </c>
    </row>
    <row r="31" spans="1:13" ht="51.95" customHeight="1">
      <c r="A31" s="43">
        <v>28</v>
      </c>
      <c r="B31" s="44" t="s">
        <v>78</v>
      </c>
      <c r="C31" s="45" t="s">
        <v>79</v>
      </c>
      <c r="D31" s="44" t="s">
        <v>80</v>
      </c>
      <c r="E31" s="44" t="s">
        <v>81</v>
      </c>
      <c r="F31" s="46">
        <v>2010</v>
      </c>
      <c r="G31" s="49">
        <v>76</v>
      </c>
      <c r="H31" s="48">
        <v>82.6</v>
      </c>
      <c r="I31" s="48">
        <v>87.8</v>
      </c>
      <c r="J31" s="48">
        <f t="shared" si="0"/>
        <v>85.199999999999989</v>
      </c>
      <c r="K31" s="48">
        <f t="shared" si="1"/>
        <v>81.52</v>
      </c>
      <c r="L31" s="48">
        <v>1</v>
      </c>
      <c r="M31" s="48" t="s">
        <v>15</v>
      </c>
    </row>
    <row r="32" spans="1:13" ht="51.95" customHeight="1">
      <c r="A32" s="5">
        <v>29</v>
      </c>
      <c r="B32" s="19" t="s">
        <v>82</v>
      </c>
      <c r="C32" s="20" t="s">
        <v>83</v>
      </c>
      <c r="D32" s="19" t="s">
        <v>80</v>
      </c>
      <c r="E32" s="19" t="s">
        <v>81</v>
      </c>
      <c r="F32" s="21">
        <v>2010</v>
      </c>
      <c r="G32" s="22">
        <v>74</v>
      </c>
      <c r="H32" s="23">
        <v>85</v>
      </c>
      <c r="I32" s="23">
        <v>84.6</v>
      </c>
      <c r="J32" s="23">
        <f t="shared" si="0"/>
        <v>84.8</v>
      </c>
      <c r="K32" s="23">
        <f t="shared" si="1"/>
        <v>80.47999999999999</v>
      </c>
      <c r="L32" s="23">
        <v>2</v>
      </c>
      <c r="M32" s="23" t="s">
        <v>18</v>
      </c>
    </row>
    <row r="33" spans="1:13" ht="51.95" customHeight="1">
      <c r="A33" s="5">
        <v>30</v>
      </c>
      <c r="B33" s="19" t="s">
        <v>84</v>
      </c>
      <c r="C33" s="20" t="s">
        <v>85</v>
      </c>
      <c r="D33" s="19" t="s">
        <v>80</v>
      </c>
      <c r="E33" s="19" t="s">
        <v>81</v>
      </c>
      <c r="F33" s="21">
        <v>2010</v>
      </c>
      <c r="G33" s="22">
        <v>68</v>
      </c>
      <c r="H33" s="23">
        <v>79.400000000000006</v>
      </c>
      <c r="I33" s="23">
        <v>84.8</v>
      </c>
      <c r="J33" s="23">
        <f t="shared" si="0"/>
        <v>82.1</v>
      </c>
      <c r="K33" s="23">
        <f t="shared" si="1"/>
        <v>76.460000000000008</v>
      </c>
      <c r="L33" s="23">
        <v>3</v>
      </c>
      <c r="M33" s="23" t="s">
        <v>18</v>
      </c>
    </row>
    <row r="34" spans="1:13" ht="51.95" customHeight="1">
      <c r="A34" s="43">
        <v>32</v>
      </c>
      <c r="B34" s="44" t="s">
        <v>86</v>
      </c>
      <c r="C34" s="45" t="s">
        <v>87</v>
      </c>
      <c r="D34" s="44" t="s">
        <v>80</v>
      </c>
      <c r="E34" s="44" t="s">
        <v>88</v>
      </c>
      <c r="F34" s="46">
        <v>2011</v>
      </c>
      <c r="G34" s="47">
        <v>77.5</v>
      </c>
      <c r="H34" s="48">
        <v>87.2</v>
      </c>
      <c r="I34" s="48">
        <v>81.400000000000006</v>
      </c>
      <c r="J34" s="48">
        <f t="shared" si="0"/>
        <v>84.300000000000011</v>
      </c>
      <c r="K34" s="48">
        <f t="shared" si="1"/>
        <v>81.580000000000013</v>
      </c>
      <c r="L34" s="48">
        <v>1</v>
      </c>
      <c r="M34" s="48" t="s">
        <v>15</v>
      </c>
    </row>
    <row r="35" spans="1:13" ht="51.95" customHeight="1">
      <c r="A35" s="5">
        <v>31</v>
      </c>
      <c r="B35" s="19" t="s">
        <v>89</v>
      </c>
      <c r="C35" s="20" t="s">
        <v>90</v>
      </c>
      <c r="D35" s="19" t="s">
        <v>80</v>
      </c>
      <c r="E35" s="19" t="s">
        <v>88</v>
      </c>
      <c r="F35" s="21">
        <v>2011</v>
      </c>
      <c r="G35" s="24">
        <v>78.5</v>
      </c>
      <c r="H35" s="23">
        <v>83.6</v>
      </c>
      <c r="I35" s="23">
        <v>83.2</v>
      </c>
      <c r="J35" s="23">
        <f t="shared" si="0"/>
        <v>83.4</v>
      </c>
      <c r="K35" s="23">
        <f t="shared" si="1"/>
        <v>81.44</v>
      </c>
      <c r="L35" s="23">
        <v>2</v>
      </c>
      <c r="M35" s="23" t="s">
        <v>18</v>
      </c>
    </row>
    <row r="36" spans="1:13" ht="51.95" customHeight="1">
      <c r="A36" s="5">
        <v>33</v>
      </c>
      <c r="B36" s="19" t="s">
        <v>91</v>
      </c>
      <c r="C36" s="20" t="s">
        <v>92</v>
      </c>
      <c r="D36" s="19" t="s">
        <v>80</v>
      </c>
      <c r="E36" s="19" t="s">
        <v>88</v>
      </c>
      <c r="F36" s="21">
        <v>2011</v>
      </c>
      <c r="G36" s="24">
        <v>76.5</v>
      </c>
      <c r="H36" s="23">
        <v>84.8</v>
      </c>
      <c r="I36" s="23">
        <v>80</v>
      </c>
      <c r="J36" s="23">
        <f t="shared" ref="J36:J67" si="2">H36*0.5+I36*0.5</f>
        <v>82.4</v>
      </c>
      <c r="K36" s="23">
        <f t="shared" ref="K36:K67" si="3">G36*0.4+J36*0.6</f>
        <v>80.040000000000006</v>
      </c>
      <c r="L36" s="23">
        <v>3</v>
      </c>
      <c r="M36" s="23" t="s">
        <v>18</v>
      </c>
    </row>
    <row r="37" spans="1:13" ht="51.95" customHeight="1">
      <c r="A37" s="43">
        <v>34</v>
      </c>
      <c r="B37" s="44" t="s">
        <v>93</v>
      </c>
      <c r="C37" s="45" t="s">
        <v>94</v>
      </c>
      <c r="D37" s="44" t="s">
        <v>95</v>
      </c>
      <c r="E37" s="44" t="s">
        <v>96</v>
      </c>
      <c r="F37" s="46">
        <v>2012</v>
      </c>
      <c r="G37" s="47">
        <v>69.5</v>
      </c>
      <c r="H37" s="48">
        <v>88.2</v>
      </c>
      <c r="I37" s="48">
        <v>84.6</v>
      </c>
      <c r="J37" s="48">
        <f t="shared" si="2"/>
        <v>86.4</v>
      </c>
      <c r="K37" s="48">
        <f t="shared" si="3"/>
        <v>79.64</v>
      </c>
      <c r="L37" s="48">
        <v>1</v>
      </c>
      <c r="M37" s="48" t="s">
        <v>15</v>
      </c>
    </row>
    <row r="38" spans="1:13" ht="51.95" customHeight="1">
      <c r="A38" s="5">
        <v>36</v>
      </c>
      <c r="B38" s="19" t="s">
        <v>97</v>
      </c>
      <c r="C38" s="20" t="s">
        <v>98</v>
      </c>
      <c r="D38" s="19" t="s">
        <v>95</v>
      </c>
      <c r="E38" s="19" t="s">
        <v>96</v>
      </c>
      <c r="F38" s="21">
        <v>2012</v>
      </c>
      <c r="G38" s="24">
        <v>68.5</v>
      </c>
      <c r="H38" s="23">
        <v>80.8</v>
      </c>
      <c r="I38" s="23">
        <v>86.8</v>
      </c>
      <c r="J38" s="23">
        <f t="shared" si="2"/>
        <v>83.8</v>
      </c>
      <c r="K38" s="23">
        <f t="shared" si="3"/>
        <v>77.679999999999993</v>
      </c>
      <c r="L38" s="23">
        <v>2</v>
      </c>
      <c r="M38" s="23" t="s">
        <v>18</v>
      </c>
    </row>
    <row r="39" spans="1:13" ht="51.95" customHeight="1">
      <c r="A39" s="5">
        <v>35</v>
      </c>
      <c r="B39" s="19" t="s">
        <v>99</v>
      </c>
      <c r="C39" s="20" t="s">
        <v>100</v>
      </c>
      <c r="D39" s="19" t="s">
        <v>95</v>
      </c>
      <c r="E39" s="19" t="s">
        <v>96</v>
      </c>
      <c r="F39" s="21">
        <v>2012</v>
      </c>
      <c r="G39" s="24">
        <v>68.5</v>
      </c>
      <c r="H39" s="23">
        <v>81.400000000000006</v>
      </c>
      <c r="I39" s="23">
        <v>82.4</v>
      </c>
      <c r="J39" s="23">
        <f t="shared" si="2"/>
        <v>81.900000000000006</v>
      </c>
      <c r="K39" s="23">
        <f t="shared" si="3"/>
        <v>76.540000000000006</v>
      </c>
      <c r="L39" s="23">
        <v>3</v>
      </c>
      <c r="M39" s="23" t="s">
        <v>18</v>
      </c>
    </row>
    <row r="40" spans="1:13" ht="51.95" customHeight="1">
      <c r="A40" s="43">
        <v>37</v>
      </c>
      <c r="B40" s="44" t="s">
        <v>101</v>
      </c>
      <c r="C40" s="45" t="s">
        <v>102</v>
      </c>
      <c r="D40" s="44" t="s">
        <v>103</v>
      </c>
      <c r="E40" s="44" t="s">
        <v>104</v>
      </c>
      <c r="F40" s="46">
        <v>2014</v>
      </c>
      <c r="G40" s="49">
        <v>75</v>
      </c>
      <c r="H40" s="48">
        <v>87.8</v>
      </c>
      <c r="I40" s="48">
        <v>82.8</v>
      </c>
      <c r="J40" s="48">
        <f t="shared" si="2"/>
        <v>85.3</v>
      </c>
      <c r="K40" s="48">
        <f t="shared" si="3"/>
        <v>81.180000000000007</v>
      </c>
      <c r="L40" s="48">
        <v>1</v>
      </c>
      <c r="M40" s="48" t="s">
        <v>15</v>
      </c>
    </row>
    <row r="41" spans="1:13" ht="51.95" customHeight="1">
      <c r="A41" s="5">
        <v>38</v>
      </c>
      <c r="B41" s="19" t="s">
        <v>105</v>
      </c>
      <c r="C41" s="20" t="s">
        <v>106</v>
      </c>
      <c r="D41" s="19" t="s">
        <v>103</v>
      </c>
      <c r="E41" s="19" t="s">
        <v>104</v>
      </c>
      <c r="F41" s="21">
        <v>2014</v>
      </c>
      <c r="G41" s="22">
        <v>74</v>
      </c>
      <c r="H41" s="23">
        <v>82.4</v>
      </c>
      <c r="I41" s="23">
        <v>84.4</v>
      </c>
      <c r="J41" s="23">
        <f t="shared" si="2"/>
        <v>83.4</v>
      </c>
      <c r="K41" s="23">
        <f t="shared" si="3"/>
        <v>79.64</v>
      </c>
      <c r="L41" s="23">
        <v>2</v>
      </c>
      <c r="M41" s="23" t="s">
        <v>18</v>
      </c>
    </row>
    <row r="42" spans="1:13" ht="51.95" customHeight="1">
      <c r="A42" s="43">
        <v>41</v>
      </c>
      <c r="B42" s="44" t="s">
        <v>107</v>
      </c>
      <c r="C42" s="45" t="s">
        <v>108</v>
      </c>
      <c r="D42" s="44" t="s">
        <v>109</v>
      </c>
      <c r="E42" s="44" t="s">
        <v>110</v>
      </c>
      <c r="F42" s="46">
        <v>2015</v>
      </c>
      <c r="G42" s="47">
        <v>75.5</v>
      </c>
      <c r="H42" s="48">
        <v>83.8</v>
      </c>
      <c r="I42" s="48">
        <v>86</v>
      </c>
      <c r="J42" s="48">
        <f t="shared" si="2"/>
        <v>84.9</v>
      </c>
      <c r="K42" s="48">
        <f t="shared" si="3"/>
        <v>81.140000000000015</v>
      </c>
      <c r="L42" s="48">
        <v>1</v>
      </c>
      <c r="M42" s="48" t="s">
        <v>15</v>
      </c>
    </row>
    <row r="43" spans="1:13" ht="51.95" customHeight="1">
      <c r="A43" s="5">
        <v>39</v>
      </c>
      <c r="B43" s="19" t="s">
        <v>111</v>
      </c>
      <c r="C43" s="20" t="s">
        <v>112</v>
      </c>
      <c r="D43" s="19" t="s">
        <v>109</v>
      </c>
      <c r="E43" s="19" t="s">
        <v>110</v>
      </c>
      <c r="F43" s="21">
        <v>2015</v>
      </c>
      <c r="G43" s="22">
        <v>81</v>
      </c>
      <c r="H43" s="23">
        <v>78</v>
      </c>
      <c r="I43" s="23">
        <v>84</v>
      </c>
      <c r="J43" s="23">
        <f t="shared" si="2"/>
        <v>81</v>
      </c>
      <c r="K43" s="23">
        <f t="shared" si="3"/>
        <v>81</v>
      </c>
      <c r="L43" s="23">
        <v>2</v>
      </c>
      <c r="M43" s="23" t="s">
        <v>18</v>
      </c>
    </row>
    <row r="44" spans="1:13" ht="51.95" customHeight="1">
      <c r="A44" s="5">
        <v>40</v>
      </c>
      <c r="B44" s="19" t="s">
        <v>113</v>
      </c>
      <c r="C44" s="20" t="s">
        <v>114</v>
      </c>
      <c r="D44" s="19" t="s">
        <v>109</v>
      </c>
      <c r="E44" s="19" t="s">
        <v>110</v>
      </c>
      <c r="F44" s="21">
        <v>2015</v>
      </c>
      <c r="G44" s="24">
        <v>78.5</v>
      </c>
      <c r="H44" s="23">
        <v>74.2</v>
      </c>
      <c r="I44" s="23">
        <v>89.6</v>
      </c>
      <c r="J44" s="23">
        <f t="shared" si="2"/>
        <v>81.900000000000006</v>
      </c>
      <c r="K44" s="23">
        <f t="shared" si="3"/>
        <v>80.540000000000006</v>
      </c>
      <c r="L44" s="23">
        <v>3</v>
      </c>
      <c r="M44" s="23" t="s">
        <v>18</v>
      </c>
    </row>
    <row r="45" spans="1:13" ht="51.95" customHeight="1">
      <c r="A45" s="43">
        <v>43</v>
      </c>
      <c r="B45" s="44" t="s">
        <v>115</v>
      </c>
      <c r="C45" s="45" t="s">
        <v>116</v>
      </c>
      <c r="D45" s="44" t="s">
        <v>117</v>
      </c>
      <c r="E45" s="44" t="s">
        <v>118</v>
      </c>
      <c r="F45" s="46">
        <v>2016</v>
      </c>
      <c r="G45" s="49">
        <v>83</v>
      </c>
      <c r="H45" s="48">
        <v>86.8</v>
      </c>
      <c r="I45" s="48">
        <v>88.4</v>
      </c>
      <c r="J45" s="48">
        <f t="shared" si="2"/>
        <v>87.6</v>
      </c>
      <c r="K45" s="48">
        <f t="shared" si="3"/>
        <v>85.759999999999991</v>
      </c>
      <c r="L45" s="48">
        <v>1</v>
      </c>
      <c r="M45" s="48" t="s">
        <v>15</v>
      </c>
    </row>
    <row r="46" spans="1:13" ht="51.95" customHeight="1">
      <c r="A46" s="5">
        <v>42</v>
      </c>
      <c r="B46" s="19" t="s">
        <v>119</v>
      </c>
      <c r="C46" s="20" t="s">
        <v>120</v>
      </c>
      <c r="D46" s="19" t="s">
        <v>117</v>
      </c>
      <c r="E46" s="19" t="s">
        <v>118</v>
      </c>
      <c r="F46" s="21">
        <v>2016</v>
      </c>
      <c r="G46" s="24">
        <v>83.5</v>
      </c>
      <c r="H46" s="23">
        <v>83.4</v>
      </c>
      <c r="I46" s="23">
        <v>84.6</v>
      </c>
      <c r="J46" s="23">
        <f t="shared" si="2"/>
        <v>84</v>
      </c>
      <c r="K46" s="23">
        <f t="shared" si="3"/>
        <v>83.8</v>
      </c>
      <c r="L46" s="23">
        <v>2</v>
      </c>
      <c r="M46" s="23" t="s">
        <v>18</v>
      </c>
    </row>
    <row r="47" spans="1:13" ht="51.95" customHeight="1">
      <c r="A47" s="5">
        <v>44</v>
      </c>
      <c r="B47" s="19" t="s">
        <v>121</v>
      </c>
      <c r="C47" s="20" t="s">
        <v>122</v>
      </c>
      <c r="D47" s="19" t="s">
        <v>117</v>
      </c>
      <c r="E47" s="19" t="s">
        <v>118</v>
      </c>
      <c r="F47" s="21">
        <v>2016</v>
      </c>
      <c r="G47" s="24">
        <v>78.5</v>
      </c>
      <c r="H47" s="23">
        <v>85.6</v>
      </c>
      <c r="I47" s="23">
        <v>86.4</v>
      </c>
      <c r="J47" s="23">
        <f t="shared" si="2"/>
        <v>86</v>
      </c>
      <c r="K47" s="23">
        <f t="shared" si="3"/>
        <v>83</v>
      </c>
      <c r="L47" s="23">
        <v>3</v>
      </c>
      <c r="M47" s="23" t="s">
        <v>18</v>
      </c>
    </row>
    <row r="48" spans="1:13" ht="51.95" customHeight="1">
      <c r="A48" s="43">
        <v>45</v>
      </c>
      <c r="B48" s="44" t="s">
        <v>123</v>
      </c>
      <c r="C48" s="45" t="s">
        <v>124</v>
      </c>
      <c r="D48" s="44" t="s">
        <v>125</v>
      </c>
      <c r="E48" s="44" t="s">
        <v>126</v>
      </c>
      <c r="F48" s="46">
        <v>2017</v>
      </c>
      <c r="G48" s="49">
        <v>65</v>
      </c>
      <c r="H48" s="48">
        <v>83.4</v>
      </c>
      <c r="I48" s="48">
        <v>84.2</v>
      </c>
      <c r="J48" s="48">
        <f t="shared" si="2"/>
        <v>83.800000000000011</v>
      </c>
      <c r="K48" s="48">
        <f t="shared" si="3"/>
        <v>76.28</v>
      </c>
      <c r="L48" s="48">
        <v>1</v>
      </c>
      <c r="M48" s="48" t="s">
        <v>15</v>
      </c>
    </row>
    <row r="49" spans="1:13" ht="51.95" customHeight="1">
      <c r="A49" s="5">
        <v>46</v>
      </c>
      <c r="B49" s="19" t="s">
        <v>127</v>
      </c>
      <c r="C49" s="20" t="s">
        <v>128</v>
      </c>
      <c r="D49" s="19" t="s">
        <v>125</v>
      </c>
      <c r="E49" s="19" t="s">
        <v>126</v>
      </c>
      <c r="F49" s="21">
        <v>2017</v>
      </c>
      <c r="G49" s="24">
        <v>63.5</v>
      </c>
      <c r="H49" s="25" t="s">
        <v>129</v>
      </c>
      <c r="I49" s="28">
        <v>86.2</v>
      </c>
      <c r="J49" s="23">
        <f t="shared" si="2"/>
        <v>84.4</v>
      </c>
      <c r="K49" s="23">
        <f t="shared" si="3"/>
        <v>76.040000000000006</v>
      </c>
      <c r="L49" s="23">
        <v>2</v>
      </c>
      <c r="M49" s="23" t="s">
        <v>18</v>
      </c>
    </row>
    <row r="50" spans="1:13" ht="51.95" customHeight="1">
      <c r="A50" s="43">
        <v>47</v>
      </c>
      <c r="B50" s="44" t="s">
        <v>130</v>
      </c>
      <c r="C50" s="45" t="s">
        <v>131</v>
      </c>
      <c r="D50" s="44" t="s">
        <v>125</v>
      </c>
      <c r="E50" s="44" t="s">
        <v>132</v>
      </c>
      <c r="F50" s="46">
        <v>2018</v>
      </c>
      <c r="G50" s="49">
        <v>80</v>
      </c>
      <c r="H50" s="48">
        <v>87.2</v>
      </c>
      <c r="I50" s="48">
        <v>87.2</v>
      </c>
      <c r="J50" s="48">
        <f t="shared" si="2"/>
        <v>87.2</v>
      </c>
      <c r="K50" s="48">
        <f t="shared" si="3"/>
        <v>84.32</v>
      </c>
      <c r="L50" s="48">
        <v>1</v>
      </c>
      <c r="M50" s="48" t="s">
        <v>15</v>
      </c>
    </row>
    <row r="51" spans="1:13" ht="51.95" customHeight="1">
      <c r="A51" s="43">
        <v>48</v>
      </c>
      <c r="B51" s="44" t="s">
        <v>133</v>
      </c>
      <c r="C51" s="45" t="s">
        <v>134</v>
      </c>
      <c r="D51" s="44" t="s">
        <v>125</v>
      </c>
      <c r="E51" s="44" t="s">
        <v>132</v>
      </c>
      <c r="F51" s="46">
        <v>2018</v>
      </c>
      <c r="G51" s="47">
        <v>74.5</v>
      </c>
      <c r="H51" s="48">
        <v>82.8</v>
      </c>
      <c r="I51" s="48">
        <v>82</v>
      </c>
      <c r="J51" s="48">
        <f t="shared" si="2"/>
        <v>82.4</v>
      </c>
      <c r="K51" s="48">
        <f t="shared" si="3"/>
        <v>79.240000000000009</v>
      </c>
      <c r="L51" s="48">
        <v>2</v>
      </c>
      <c r="M51" s="48" t="s">
        <v>15</v>
      </c>
    </row>
    <row r="52" spans="1:13" ht="51.95" customHeight="1">
      <c r="A52" s="5">
        <v>49</v>
      </c>
      <c r="B52" s="19" t="s">
        <v>135</v>
      </c>
      <c r="C52" s="20" t="s">
        <v>136</v>
      </c>
      <c r="D52" s="19" t="s">
        <v>125</v>
      </c>
      <c r="E52" s="19" t="s">
        <v>132</v>
      </c>
      <c r="F52" s="21">
        <v>2018</v>
      </c>
      <c r="G52" s="22">
        <v>70</v>
      </c>
      <c r="H52" s="23">
        <v>85.8</v>
      </c>
      <c r="I52" s="23">
        <v>81.599999999999994</v>
      </c>
      <c r="J52" s="23">
        <f t="shared" si="2"/>
        <v>83.699999999999989</v>
      </c>
      <c r="K52" s="23">
        <f t="shared" si="3"/>
        <v>78.22</v>
      </c>
      <c r="L52" s="23">
        <v>3</v>
      </c>
      <c r="M52" s="23" t="s">
        <v>18</v>
      </c>
    </row>
    <row r="53" spans="1:13" ht="51.95" customHeight="1">
      <c r="A53" s="5">
        <v>51</v>
      </c>
      <c r="B53" s="19" t="s">
        <v>137</v>
      </c>
      <c r="C53" s="20" t="s">
        <v>138</v>
      </c>
      <c r="D53" s="19" t="s">
        <v>125</v>
      </c>
      <c r="E53" s="19" t="s">
        <v>132</v>
      </c>
      <c r="F53" s="21">
        <v>2018</v>
      </c>
      <c r="G53" s="24">
        <v>59.5</v>
      </c>
      <c r="H53" s="26" t="s">
        <v>139</v>
      </c>
      <c r="I53" s="26" t="s">
        <v>140</v>
      </c>
      <c r="J53" s="23">
        <f t="shared" si="2"/>
        <v>88.5</v>
      </c>
      <c r="K53" s="23">
        <f t="shared" si="3"/>
        <v>76.900000000000006</v>
      </c>
      <c r="L53" s="23">
        <v>4</v>
      </c>
      <c r="M53" s="23" t="s">
        <v>18</v>
      </c>
    </row>
    <row r="54" spans="1:13" ht="51.95" customHeight="1">
      <c r="A54" s="5">
        <v>50</v>
      </c>
      <c r="B54" s="19" t="s">
        <v>141</v>
      </c>
      <c r="C54" s="20" t="s">
        <v>142</v>
      </c>
      <c r="D54" s="19" t="s">
        <v>125</v>
      </c>
      <c r="E54" s="19" t="s">
        <v>132</v>
      </c>
      <c r="F54" s="21">
        <v>2018</v>
      </c>
      <c r="G54" s="22">
        <v>67</v>
      </c>
      <c r="H54" s="23">
        <v>82.6</v>
      </c>
      <c r="I54" s="23">
        <v>80</v>
      </c>
      <c r="J54" s="23">
        <f t="shared" si="2"/>
        <v>81.3</v>
      </c>
      <c r="K54" s="23">
        <f t="shared" si="3"/>
        <v>75.58</v>
      </c>
      <c r="L54" s="23">
        <v>5</v>
      </c>
      <c r="M54" s="23" t="s">
        <v>18</v>
      </c>
    </row>
    <row r="55" spans="1:13" ht="51.95" customHeight="1">
      <c r="A55" s="43">
        <v>52</v>
      </c>
      <c r="B55" s="44" t="s">
        <v>143</v>
      </c>
      <c r="C55" s="45" t="s">
        <v>144</v>
      </c>
      <c r="D55" s="44" t="s">
        <v>125</v>
      </c>
      <c r="E55" s="44" t="s">
        <v>145</v>
      </c>
      <c r="F55" s="46">
        <v>2019</v>
      </c>
      <c r="G55" s="47">
        <v>78.5</v>
      </c>
      <c r="H55" s="48">
        <v>84.6</v>
      </c>
      <c r="I55" s="48">
        <v>81</v>
      </c>
      <c r="J55" s="48">
        <f t="shared" si="2"/>
        <v>82.8</v>
      </c>
      <c r="K55" s="48">
        <f t="shared" si="3"/>
        <v>81.08</v>
      </c>
      <c r="L55" s="48">
        <v>1</v>
      </c>
      <c r="M55" s="48" t="s">
        <v>15</v>
      </c>
    </row>
    <row r="56" spans="1:13" ht="51.95" customHeight="1">
      <c r="A56" s="5">
        <v>53</v>
      </c>
      <c r="B56" s="19" t="s">
        <v>146</v>
      </c>
      <c r="C56" s="20" t="s">
        <v>147</v>
      </c>
      <c r="D56" s="19" t="s">
        <v>125</v>
      </c>
      <c r="E56" s="19" t="s">
        <v>145</v>
      </c>
      <c r="F56" s="21">
        <v>2019</v>
      </c>
      <c r="G56" s="24">
        <v>74.5</v>
      </c>
      <c r="H56" s="23">
        <v>83.8</v>
      </c>
      <c r="I56" s="23">
        <v>81.599999999999994</v>
      </c>
      <c r="J56" s="23">
        <f t="shared" si="2"/>
        <v>82.699999999999989</v>
      </c>
      <c r="K56" s="23">
        <f t="shared" si="3"/>
        <v>79.419999999999987</v>
      </c>
      <c r="L56" s="23">
        <v>2</v>
      </c>
      <c r="M56" s="23" t="s">
        <v>18</v>
      </c>
    </row>
    <row r="57" spans="1:13" ht="51.95" customHeight="1">
      <c r="A57" s="43">
        <v>54</v>
      </c>
      <c r="B57" s="44" t="s">
        <v>148</v>
      </c>
      <c r="C57" s="45" t="s">
        <v>149</v>
      </c>
      <c r="D57" s="44" t="s">
        <v>150</v>
      </c>
      <c r="E57" s="44" t="s">
        <v>151</v>
      </c>
      <c r="F57" s="46">
        <v>2020</v>
      </c>
      <c r="G57" s="47">
        <v>81.5</v>
      </c>
      <c r="H57" s="48">
        <v>84.6</v>
      </c>
      <c r="I57" s="48">
        <v>88.4</v>
      </c>
      <c r="J57" s="48">
        <f t="shared" si="2"/>
        <v>86.5</v>
      </c>
      <c r="K57" s="48">
        <f t="shared" si="3"/>
        <v>84.5</v>
      </c>
      <c r="L57" s="48">
        <v>1</v>
      </c>
      <c r="M57" s="48" t="s">
        <v>15</v>
      </c>
    </row>
    <row r="58" spans="1:13" ht="51.95" customHeight="1">
      <c r="A58" s="5">
        <v>55</v>
      </c>
      <c r="B58" s="19" t="s">
        <v>152</v>
      </c>
      <c r="C58" s="20" t="s">
        <v>153</v>
      </c>
      <c r="D58" s="19" t="s">
        <v>150</v>
      </c>
      <c r="E58" s="19" t="s">
        <v>151</v>
      </c>
      <c r="F58" s="21">
        <v>2020</v>
      </c>
      <c r="G58" s="24">
        <v>81.5</v>
      </c>
      <c r="H58" s="23">
        <v>86</v>
      </c>
      <c r="I58" s="23">
        <v>83.4</v>
      </c>
      <c r="J58" s="23">
        <f t="shared" si="2"/>
        <v>84.7</v>
      </c>
      <c r="K58" s="23">
        <f t="shared" si="3"/>
        <v>83.42</v>
      </c>
      <c r="L58" s="23">
        <v>2</v>
      </c>
      <c r="M58" s="23" t="s">
        <v>18</v>
      </c>
    </row>
    <row r="59" spans="1:13" ht="51.95" customHeight="1">
      <c r="A59" s="5">
        <v>56</v>
      </c>
      <c r="B59" s="30" t="s">
        <v>230</v>
      </c>
      <c r="C59" s="33" t="s">
        <v>154</v>
      </c>
      <c r="D59" s="19" t="s">
        <v>150</v>
      </c>
      <c r="E59" s="19" t="s">
        <v>151</v>
      </c>
      <c r="F59" s="21">
        <v>2020</v>
      </c>
      <c r="G59" s="24">
        <v>78.5</v>
      </c>
      <c r="H59" s="26" t="s">
        <v>155</v>
      </c>
      <c r="I59" s="26" t="s">
        <v>156</v>
      </c>
      <c r="J59" s="23">
        <f t="shared" si="2"/>
        <v>82.1</v>
      </c>
      <c r="K59" s="23">
        <f t="shared" si="3"/>
        <v>80.66</v>
      </c>
      <c r="L59" s="23">
        <v>3</v>
      </c>
      <c r="M59" s="23" t="s">
        <v>18</v>
      </c>
    </row>
    <row r="60" spans="1:13" ht="51.95" customHeight="1">
      <c r="A60" s="43">
        <v>57</v>
      </c>
      <c r="B60" s="44" t="s">
        <v>157</v>
      </c>
      <c r="C60" s="45" t="s">
        <v>158</v>
      </c>
      <c r="D60" s="44" t="s">
        <v>159</v>
      </c>
      <c r="E60" s="44" t="s">
        <v>160</v>
      </c>
      <c r="F60" s="46">
        <v>2021</v>
      </c>
      <c r="G60" s="49">
        <v>84</v>
      </c>
      <c r="H60" s="48">
        <v>86.2</v>
      </c>
      <c r="I60" s="48">
        <v>88</v>
      </c>
      <c r="J60" s="48">
        <f t="shared" si="2"/>
        <v>87.1</v>
      </c>
      <c r="K60" s="48">
        <f t="shared" si="3"/>
        <v>85.86</v>
      </c>
      <c r="L60" s="48">
        <v>1</v>
      </c>
      <c r="M60" s="48" t="s">
        <v>15</v>
      </c>
    </row>
    <row r="61" spans="1:13" ht="51.95" customHeight="1">
      <c r="A61" s="5">
        <v>58</v>
      </c>
      <c r="B61" s="19" t="s">
        <v>161</v>
      </c>
      <c r="C61" s="20" t="s">
        <v>162</v>
      </c>
      <c r="D61" s="19" t="s">
        <v>159</v>
      </c>
      <c r="E61" s="19" t="s">
        <v>160</v>
      </c>
      <c r="F61" s="21">
        <v>2021</v>
      </c>
      <c r="G61" s="22">
        <v>82</v>
      </c>
      <c r="H61" s="23">
        <v>85</v>
      </c>
      <c r="I61" s="23">
        <v>86.6</v>
      </c>
      <c r="J61" s="23">
        <f t="shared" si="2"/>
        <v>85.8</v>
      </c>
      <c r="K61" s="23">
        <f t="shared" si="3"/>
        <v>84.28</v>
      </c>
      <c r="L61" s="23">
        <v>2</v>
      </c>
      <c r="M61" s="23" t="s">
        <v>18</v>
      </c>
    </row>
    <row r="62" spans="1:13" ht="51.95" customHeight="1">
      <c r="A62" s="5">
        <v>59</v>
      </c>
      <c r="B62" s="19" t="s">
        <v>163</v>
      </c>
      <c r="C62" s="20" t="s">
        <v>164</v>
      </c>
      <c r="D62" s="19" t="s">
        <v>159</v>
      </c>
      <c r="E62" s="19" t="s">
        <v>160</v>
      </c>
      <c r="F62" s="21">
        <v>2021</v>
      </c>
      <c r="G62" s="24">
        <v>80.5</v>
      </c>
      <c r="H62" s="23">
        <v>83.8</v>
      </c>
      <c r="I62" s="23">
        <v>82</v>
      </c>
      <c r="J62" s="23">
        <f t="shared" si="2"/>
        <v>82.9</v>
      </c>
      <c r="K62" s="23">
        <f t="shared" si="3"/>
        <v>81.94</v>
      </c>
      <c r="L62" s="23">
        <v>3</v>
      </c>
      <c r="M62" s="23" t="s">
        <v>18</v>
      </c>
    </row>
    <row r="63" spans="1:13" ht="51.95" customHeight="1">
      <c r="A63" s="43">
        <v>60</v>
      </c>
      <c r="B63" s="44" t="s">
        <v>165</v>
      </c>
      <c r="C63" s="45" t="s">
        <v>166</v>
      </c>
      <c r="D63" s="44" t="s">
        <v>159</v>
      </c>
      <c r="E63" s="44" t="s">
        <v>167</v>
      </c>
      <c r="F63" s="46">
        <v>2022</v>
      </c>
      <c r="G63" s="47">
        <v>80.5</v>
      </c>
      <c r="H63" s="48">
        <v>84.4</v>
      </c>
      <c r="I63" s="48">
        <v>85.4</v>
      </c>
      <c r="J63" s="48">
        <f t="shared" si="2"/>
        <v>84.9</v>
      </c>
      <c r="K63" s="48">
        <f t="shared" si="3"/>
        <v>83.140000000000015</v>
      </c>
      <c r="L63" s="48">
        <v>1</v>
      </c>
      <c r="M63" s="48" t="s">
        <v>15</v>
      </c>
    </row>
    <row r="64" spans="1:13" ht="51.95" customHeight="1">
      <c r="A64" s="5">
        <v>61</v>
      </c>
      <c r="B64" s="19" t="s">
        <v>168</v>
      </c>
      <c r="C64" s="20" t="s">
        <v>169</v>
      </c>
      <c r="D64" s="19" t="s">
        <v>159</v>
      </c>
      <c r="E64" s="19" t="s">
        <v>167</v>
      </c>
      <c r="F64" s="21">
        <v>2022</v>
      </c>
      <c r="G64" s="24">
        <v>67.5</v>
      </c>
      <c r="H64" s="23">
        <v>83.8</v>
      </c>
      <c r="I64" s="23">
        <v>82.6</v>
      </c>
      <c r="J64" s="23">
        <f t="shared" si="2"/>
        <v>83.199999999999989</v>
      </c>
      <c r="K64" s="23">
        <f t="shared" si="3"/>
        <v>76.919999999999987</v>
      </c>
      <c r="L64" s="23">
        <v>2</v>
      </c>
      <c r="M64" s="23" t="s">
        <v>18</v>
      </c>
    </row>
    <row r="65" spans="1:13" ht="51.95" customHeight="1">
      <c r="A65" s="43">
        <v>62</v>
      </c>
      <c r="B65" s="44" t="s">
        <v>170</v>
      </c>
      <c r="C65" s="45" t="s">
        <v>171</v>
      </c>
      <c r="D65" s="44" t="s">
        <v>172</v>
      </c>
      <c r="E65" s="44" t="s">
        <v>173</v>
      </c>
      <c r="F65" s="46">
        <v>2023</v>
      </c>
      <c r="G65" s="47">
        <v>81.5</v>
      </c>
      <c r="H65" s="48">
        <v>84.4</v>
      </c>
      <c r="I65" s="48">
        <v>87.4</v>
      </c>
      <c r="J65" s="48">
        <f t="shared" si="2"/>
        <v>85.9</v>
      </c>
      <c r="K65" s="48">
        <f t="shared" si="3"/>
        <v>84.14</v>
      </c>
      <c r="L65" s="48">
        <v>1</v>
      </c>
      <c r="M65" s="48" t="s">
        <v>15</v>
      </c>
    </row>
    <row r="66" spans="1:13" ht="51.95" customHeight="1">
      <c r="A66" s="5">
        <v>63</v>
      </c>
      <c r="B66" s="19" t="s">
        <v>174</v>
      </c>
      <c r="C66" s="20" t="s">
        <v>175</v>
      </c>
      <c r="D66" s="19" t="s">
        <v>172</v>
      </c>
      <c r="E66" s="19" t="s">
        <v>173</v>
      </c>
      <c r="F66" s="21">
        <v>2023</v>
      </c>
      <c r="G66" s="24">
        <v>78.5</v>
      </c>
      <c r="H66" s="23">
        <v>85</v>
      </c>
      <c r="I66" s="23">
        <v>90</v>
      </c>
      <c r="J66" s="23">
        <f t="shared" si="2"/>
        <v>87.5</v>
      </c>
      <c r="K66" s="23">
        <f t="shared" si="3"/>
        <v>83.9</v>
      </c>
      <c r="L66" s="23">
        <v>2</v>
      </c>
      <c r="M66" s="23" t="s">
        <v>18</v>
      </c>
    </row>
    <row r="67" spans="1:13" ht="51.95" customHeight="1">
      <c r="A67" s="5">
        <v>64</v>
      </c>
      <c r="B67" s="19" t="s">
        <v>176</v>
      </c>
      <c r="C67" s="20" t="s">
        <v>177</v>
      </c>
      <c r="D67" s="19" t="s">
        <v>172</v>
      </c>
      <c r="E67" s="19" t="s">
        <v>173</v>
      </c>
      <c r="F67" s="21">
        <v>2023</v>
      </c>
      <c r="G67" s="24">
        <v>76.5</v>
      </c>
      <c r="H67" s="23">
        <v>84</v>
      </c>
      <c r="I67" s="23">
        <v>86.6</v>
      </c>
      <c r="J67" s="23">
        <f t="shared" si="2"/>
        <v>85.3</v>
      </c>
      <c r="K67" s="23">
        <f t="shared" si="3"/>
        <v>81.78</v>
      </c>
      <c r="L67" s="23">
        <v>3</v>
      </c>
      <c r="M67" s="23" t="s">
        <v>18</v>
      </c>
    </row>
    <row r="68" spans="1:13" ht="51.95" customHeight="1">
      <c r="A68" s="43">
        <v>65</v>
      </c>
      <c r="B68" s="44" t="s">
        <v>178</v>
      </c>
      <c r="C68" s="45" t="s">
        <v>179</v>
      </c>
      <c r="D68" s="44" t="s">
        <v>172</v>
      </c>
      <c r="E68" s="44" t="s">
        <v>180</v>
      </c>
      <c r="F68" s="46">
        <v>2024</v>
      </c>
      <c r="G68" s="47">
        <v>80.5</v>
      </c>
      <c r="H68" s="48">
        <v>80.599999999999994</v>
      </c>
      <c r="I68" s="48">
        <v>84.8</v>
      </c>
      <c r="J68" s="48">
        <f t="shared" ref="J68:J99" si="4">H68*0.5+I68*0.5</f>
        <v>82.699999999999989</v>
      </c>
      <c r="K68" s="48">
        <f t="shared" ref="K68:K99" si="5">G68*0.4+J68*0.6</f>
        <v>81.819999999999993</v>
      </c>
      <c r="L68" s="48">
        <v>1</v>
      </c>
      <c r="M68" s="48" t="s">
        <v>15</v>
      </c>
    </row>
    <row r="69" spans="1:13" ht="51.95" customHeight="1">
      <c r="A69" s="5">
        <v>67</v>
      </c>
      <c r="B69" s="19" t="s">
        <v>181</v>
      </c>
      <c r="C69" s="20" t="s">
        <v>182</v>
      </c>
      <c r="D69" s="19" t="s">
        <v>172</v>
      </c>
      <c r="E69" s="19" t="s">
        <v>180</v>
      </c>
      <c r="F69" s="21">
        <v>2024</v>
      </c>
      <c r="G69" s="24">
        <v>72.5</v>
      </c>
      <c r="H69" s="23">
        <v>90.6</v>
      </c>
      <c r="I69" s="23">
        <v>82.8</v>
      </c>
      <c r="J69" s="23">
        <f t="shared" si="4"/>
        <v>86.699999999999989</v>
      </c>
      <c r="K69" s="23">
        <f t="shared" si="5"/>
        <v>81.019999999999982</v>
      </c>
      <c r="L69" s="23">
        <v>2</v>
      </c>
      <c r="M69" s="23" t="s">
        <v>18</v>
      </c>
    </row>
    <row r="70" spans="1:13" ht="51.95" customHeight="1">
      <c r="A70" s="5">
        <v>66</v>
      </c>
      <c r="B70" s="19" t="s">
        <v>183</v>
      </c>
      <c r="C70" s="20" t="s">
        <v>184</v>
      </c>
      <c r="D70" s="19" t="s">
        <v>172</v>
      </c>
      <c r="E70" s="19" t="s">
        <v>180</v>
      </c>
      <c r="F70" s="21">
        <v>2024</v>
      </c>
      <c r="G70" s="24">
        <v>74.5</v>
      </c>
      <c r="H70" s="23">
        <v>83.6</v>
      </c>
      <c r="I70" s="23">
        <v>73.400000000000006</v>
      </c>
      <c r="J70" s="23">
        <f t="shared" si="4"/>
        <v>78.5</v>
      </c>
      <c r="K70" s="23">
        <f t="shared" si="5"/>
        <v>76.900000000000006</v>
      </c>
      <c r="L70" s="23">
        <v>3</v>
      </c>
      <c r="M70" s="23" t="s">
        <v>18</v>
      </c>
    </row>
    <row r="71" spans="1:13" ht="51.95" customHeight="1">
      <c r="A71" s="43">
        <v>68</v>
      </c>
      <c r="B71" s="44" t="s">
        <v>185</v>
      </c>
      <c r="C71" s="45" t="s">
        <v>186</v>
      </c>
      <c r="D71" s="44" t="s">
        <v>187</v>
      </c>
      <c r="E71" s="44" t="s">
        <v>188</v>
      </c>
      <c r="F71" s="46">
        <v>2025</v>
      </c>
      <c r="G71" s="49">
        <v>79</v>
      </c>
      <c r="H71" s="48">
        <v>83.4</v>
      </c>
      <c r="I71" s="48">
        <v>86.4</v>
      </c>
      <c r="J71" s="48">
        <f t="shared" si="4"/>
        <v>84.9</v>
      </c>
      <c r="K71" s="48">
        <f t="shared" si="5"/>
        <v>82.54</v>
      </c>
      <c r="L71" s="48">
        <v>1</v>
      </c>
      <c r="M71" s="48" t="s">
        <v>15</v>
      </c>
    </row>
    <row r="72" spans="1:13" ht="51.95" customHeight="1">
      <c r="A72" s="5">
        <v>69</v>
      </c>
      <c r="B72" s="19" t="s">
        <v>189</v>
      </c>
      <c r="C72" s="20" t="s">
        <v>190</v>
      </c>
      <c r="D72" s="19" t="s">
        <v>187</v>
      </c>
      <c r="E72" s="19" t="s">
        <v>188</v>
      </c>
      <c r="F72" s="21">
        <v>2025</v>
      </c>
      <c r="G72" s="24">
        <v>71.5</v>
      </c>
      <c r="H72" s="23">
        <v>89</v>
      </c>
      <c r="I72" s="23">
        <v>88</v>
      </c>
      <c r="J72" s="23">
        <f t="shared" si="4"/>
        <v>88.5</v>
      </c>
      <c r="K72" s="23">
        <f t="shared" si="5"/>
        <v>81.7</v>
      </c>
      <c r="L72" s="23">
        <v>2</v>
      </c>
      <c r="M72" s="23" t="s">
        <v>18</v>
      </c>
    </row>
    <row r="73" spans="1:13" ht="51.95" customHeight="1">
      <c r="A73" s="43">
        <v>70</v>
      </c>
      <c r="B73" s="44" t="s">
        <v>191</v>
      </c>
      <c r="C73" s="45" t="s">
        <v>192</v>
      </c>
      <c r="D73" s="44" t="s">
        <v>187</v>
      </c>
      <c r="E73" s="44" t="s">
        <v>193</v>
      </c>
      <c r="F73" s="46">
        <v>2026</v>
      </c>
      <c r="G73" s="49">
        <v>77</v>
      </c>
      <c r="H73" s="48">
        <v>85.6</v>
      </c>
      <c r="I73" s="48">
        <v>84.8</v>
      </c>
      <c r="J73" s="48">
        <f t="shared" si="4"/>
        <v>85.199999999999989</v>
      </c>
      <c r="K73" s="48">
        <f t="shared" si="5"/>
        <v>81.919999999999987</v>
      </c>
      <c r="L73" s="48">
        <v>1</v>
      </c>
      <c r="M73" s="48" t="s">
        <v>15</v>
      </c>
    </row>
    <row r="74" spans="1:13" ht="51.95" customHeight="1">
      <c r="A74" s="5">
        <v>71</v>
      </c>
      <c r="B74" s="19" t="s">
        <v>194</v>
      </c>
      <c r="C74" s="20" t="s">
        <v>195</v>
      </c>
      <c r="D74" s="19" t="s">
        <v>187</v>
      </c>
      <c r="E74" s="19" t="s">
        <v>193</v>
      </c>
      <c r="F74" s="21">
        <v>2026</v>
      </c>
      <c r="G74" s="22">
        <v>77</v>
      </c>
      <c r="H74" s="23">
        <v>85</v>
      </c>
      <c r="I74" s="23">
        <v>81.2</v>
      </c>
      <c r="J74" s="23">
        <f t="shared" si="4"/>
        <v>83.1</v>
      </c>
      <c r="K74" s="23">
        <f t="shared" si="5"/>
        <v>80.66</v>
      </c>
      <c r="L74" s="23">
        <v>2</v>
      </c>
      <c r="M74" s="23" t="s">
        <v>18</v>
      </c>
    </row>
    <row r="75" spans="1:13" ht="51.95" customHeight="1">
      <c r="A75" s="5">
        <v>72</v>
      </c>
      <c r="B75" s="19" t="s">
        <v>196</v>
      </c>
      <c r="C75" s="29" t="s">
        <v>197</v>
      </c>
      <c r="D75" s="19" t="s">
        <v>187</v>
      </c>
      <c r="E75" s="19" t="s">
        <v>193</v>
      </c>
      <c r="F75" s="21">
        <v>2026</v>
      </c>
      <c r="G75" s="24">
        <v>72.5</v>
      </c>
      <c r="H75" s="23">
        <v>81.400000000000006</v>
      </c>
      <c r="I75" s="23">
        <v>78.8</v>
      </c>
      <c r="J75" s="23">
        <f t="shared" si="4"/>
        <v>80.099999999999994</v>
      </c>
      <c r="K75" s="23">
        <f t="shared" si="5"/>
        <v>77.06</v>
      </c>
      <c r="L75" s="23">
        <v>3</v>
      </c>
      <c r="M75" s="23" t="s">
        <v>18</v>
      </c>
    </row>
    <row r="76" spans="1:13" ht="51.95" customHeight="1">
      <c r="A76" s="43">
        <v>74</v>
      </c>
      <c r="B76" s="50" t="s">
        <v>198</v>
      </c>
      <c r="C76" s="50"/>
      <c r="D76" s="50" t="s">
        <v>13</v>
      </c>
      <c r="E76" s="50" t="s">
        <v>199</v>
      </c>
      <c r="F76" s="50" t="s">
        <v>200</v>
      </c>
      <c r="G76" s="50"/>
      <c r="H76" s="50" t="s">
        <v>201</v>
      </c>
      <c r="I76" s="50" t="s">
        <v>202</v>
      </c>
      <c r="J76" s="48">
        <f t="shared" si="4"/>
        <v>86.6</v>
      </c>
      <c r="K76" s="48">
        <f t="shared" ref="K76:K83" si="6">J76</f>
        <v>86.6</v>
      </c>
      <c r="L76" s="48">
        <v>1</v>
      </c>
      <c r="M76" s="48" t="s">
        <v>15</v>
      </c>
    </row>
    <row r="77" spans="1:13" ht="51.95" customHeight="1">
      <c r="A77" s="5">
        <v>73</v>
      </c>
      <c r="B77" s="26" t="s">
        <v>203</v>
      </c>
      <c r="C77" s="26"/>
      <c r="D77" s="26" t="s">
        <v>13</v>
      </c>
      <c r="E77" s="26" t="s">
        <v>199</v>
      </c>
      <c r="F77" s="28" t="s">
        <v>200</v>
      </c>
      <c r="G77" s="26"/>
      <c r="H77" s="26" t="s">
        <v>204</v>
      </c>
      <c r="I77" s="26" t="s">
        <v>205</v>
      </c>
      <c r="J77" s="23">
        <f t="shared" si="4"/>
        <v>80.800000000000011</v>
      </c>
      <c r="K77" s="23">
        <f t="shared" si="6"/>
        <v>80.800000000000011</v>
      </c>
      <c r="L77" s="23">
        <v>2</v>
      </c>
      <c r="M77" s="23" t="s">
        <v>18</v>
      </c>
    </row>
    <row r="78" spans="1:13" ht="51.95" customHeight="1">
      <c r="A78" s="43">
        <v>77</v>
      </c>
      <c r="B78" s="50" t="s">
        <v>206</v>
      </c>
      <c r="C78" s="50"/>
      <c r="D78" s="50" t="s">
        <v>150</v>
      </c>
      <c r="E78" s="50" t="s">
        <v>207</v>
      </c>
      <c r="F78" s="50" t="s">
        <v>208</v>
      </c>
      <c r="G78" s="50"/>
      <c r="H78" s="50" t="s">
        <v>209</v>
      </c>
      <c r="I78" s="50" t="s">
        <v>210</v>
      </c>
      <c r="J78" s="48">
        <f t="shared" si="4"/>
        <v>87</v>
      </c>
      <c r="K78" s="48">
        <f t="shared" si="6"/>
        <v>87</v>
      </c>
      <c r="L78" s="48">
        <v>1</v>
      </c>
      <c r="M78" s="48" t="s">
        <v>15</v>
      </c>
    </row>
    <row r="79" spans="1:13" ht="51.95" customHeight="1">
      <c r="A79" s="5">
        <v>78</v>
      </c>
      <c r="B79" s="26" t="s">
        <v>211</v>
      </c>
      <c r="C79" s="26"/>
      <c r="D79" s="26" t="s">
        <v>150</v>
      </c>
      <c r="E79" s="26" t="s">
        <v>207</v>
      </c>
      <c r="F79" s="26" t="s">
        <v>208</v>
      </c>
      <c r="G79" s="26"/>
      <c r="H79" s="26" t="s">
        <v>212</v>
      </c>
      <c r="I79" s="26" t="s">
        <v>213</v>
      </c>
      <c r="J79" s="23">
        <f t="shared" si="4"/>
        <v>85.300000000000011</v>
      </c>
      <c r="K79" s="23">
        <f t="shared" si="6"/>
        <v>85.300000000000011</v>
      </c>
      <c r="L79" s="23">
        <v>2</v>
      </c>
      <c r="M79" s="23" t="s">
        <v>18</v>
      </c>
    </row>
    <row r="80" spans="1:13" ht="51.95" customHeight="1">
      <c r="A80" s="5">
        <v>75</v>
      </c>
      <c r="B80" s="26" t="s">
        <v>214</v>
      </c>
      <c r="C80" s="26"/>
      <c r="D80" s="26" t="s">
        <v>150</v>
      </c>
      <c r="E80" s="26" t="s">
        <v>207</v>
      </c>
      <c r="F80" s="26" t="s">
        <v>208</v>
      </c>
      <c r="G80" s="26"/>
      <c r="H80" s="26" t="s">
        <v>215</v>
      </c>
      <c r="I80" s="26" t="s">
        <v>213</v>
      </c>
      <c r="J80" s="23">
        <f t="shared" si="4"/>
        <v>84.300000000000011</v>
      </c>
      <c r="K80" s="23">
        <f t="shared" si="6"/>
        <v>84.300000000000011</v>
      </c>
      <c r="L80" s="23">
        <v>3</v>
      </c>
      <c r="M80" s="23" t="s">
        <v>18</v>
      </c>
    </row>
    <row r="81" spans="1:13" ht="51.95" customHeight="1">
      <c r="A81" s="5">
        <v>76</v>
      </c>
      <c r="B81" s="26" t="s">
        <v>216</v>
      </c>
      <c r="C81" s="26"/>
      <c r="D81" s="26" t="s">
        <v>150</v>
      </c>
      <c r="E81" s="26" t="s">
        <v>207</v>
      </c>
      <c r="F81" s="26" t="s">
        <v>208</v>
      </c>
      <c r="G81" s="26"/>
      <c r="H81" s="26" t="s">
        <v>217</v>
      </c>
      <c r="I81" s="26" t="s">
        <v>218</v>
      </c>
      <c r="J81" s="23">
        <f t="shared" si="4"/>
        <v>83.8</v>
      </c>
      <c r="K81" s="23">
        <f t="shared" si="6"/>
        <v>83.8</v>
      </c>
      <c r="L81" s="23">
        <v>4</v>
      </c>
      <c r="M81" s="23" t="s">
        <v>18</v>
      </c>
    </row>
    <row r="82" spans="1:13" ht="51.95" customHeight="1">
      <c r="A82" s="5">
        <v>79</v>
      </c>
      <c r="B82" s="26" t="s">
        <v>219</v>
      </c>
      <c r="C82" s="26"/>
      <c r="D82" s="26" t="s">
        <v>150</v>
      </c>
      <c r="E82" s="26" t="s">
        <v>207</v>
      </c>
      <c r="F82" s="26" t="s">
        <v>208</v>
      </c>
      <c r="G82" s="26"/>
      <c r="H82" s="26" t="s">
        <v>220</v>
      </c>
      <c r="I82" s="26" t="s">
        <v>156</v>
      </c>
      <c r="J82" s="23">
        <f t="shared" si="4"/>
        <v>83.1</v>
      </c>
      <c r="K82" s="23">
        <f t="shared" si="6"/>
        <v>83.1</v>
      </c>
      <c r="L82" s="23">
        <v>5</v>
      </c>
      <c r="M82" s="23" t="s">
        <v>18</v>
      </c>
    </row>
    <row r="83" spans="1:13" ht="51.95" customHeight="1">
      <c r="A83" s="43">
        <v>80</v>
      </c>
      <c r="B83" s="50" t="s">
        <v>221</v>
      </c>
      <c r="C83" s="50"/>
      <c r="D83" s="51" t="s">
        <v>150</v>
      </c>
      <c r="E83" s="50" t="s">
        <v>222</v>
      </c>
      <c r="F83" s="50" t="s">
        <v>223</v>
      </c>
      <c r="G83" s="50"/>
      <c r="H83" s="50" t="s">
        <v>224</v>
      </c>
      <c r="I83" s="50" t="s">
        <v>225</v>
      </c>
      <c r="J83" s="48">
        <f t="shared" si="4"/>
        <v>85.9</v>
      </c>
      <c r="K83" s="48">
        <f t="shared" si="6"/>
        <v>85.9</v>
      </c>
      <c r="L83" s="48">
        <v>1</v>
      </c>
      <c r="M83" s="48" t="s">
        <v>15</v>
      </c>
    </row>
    <row r="84" spans="1:13">
      <c r="A84" s="34"/>
      <c r="B84" s="34"/>
      <c r="C84" s="34"/>
      <c r="D84" s="34"/>
      <c r="E84" s="34"/>
      <c r="F84" s="34"/>
      <c r="G84" s="34"/>
      <c r="H84" s="34"/>
      <c r="I84" s="34"/>
    </row>
    <row r="85" spans="1:13">
      <c r="A85" s="34"/>
      <c r="B85" s="34"/>
      <c r="C85" s="34"/>
      <c r="D85" s="34"/>
      <c r="E85" s="34"/>
      <c r="F85" s="34"/>
      <c r="G85" s="34"/>
      <c r="H85" s="34"/>
      <c r="I85" s="34"/>
    </row>
    <row r="86" spans="1:13">
      <c r="A86" s="34"/>
      <c r="B86" s="34"/>
      <c r="C86" s="34"/>
      <c r="D86" s="34"/>
      <c r="E86" s="34"/>
      <c r="F86" s="34"/>
      <c r="G86" s="34"/>
      <c r="H86" s="34"/>
      <c r="I86" s="34"/>
    </row>
    <row r="87" spans="1:13">
      <c r="A87" s="34"/>
      <c r="B87" s="34"/>
      <c r="C87" s="34"/>
      <c r="D87" s="34"/>
      <c r="E87" s="34"/>
      <c r="F87" s="34"/>
      <c r="G87" s="34"/>
      <c r="H87" s="34"/>
      <c r="I87" s="34"/>
    </row>
    <row r="88" spans="1:13">
      <c r="A88" s="34"/>
      <c r="B88" s="34"/>
      <c r="C88" s="34"/>
      <c r="D88" s="34"/>
      <c r="E88" s="34"/>
      <c r="F88" s="34"/>
      <c r="G88" s="34"/>
      <c r="H88" s="34"/>
      <c r="I88" s="34"/>
    </row>
    <row r="89" spans="1:13">
      <c r="A89" s="34"/>
      <c r="B89" s="34"/>
      <c r="C89" s="34"/>
      <c r="D89" s="34"/>
      <c r="E89" s="34"/>
      <c r="F89" s="34"/>
      <c r="G89" s="34"/>
      <c r="H89" s="34"/>
      <c r="I89" s="34"/>
    </row>
    <row r="90" spans="1:13">
      <c r="A90" s="34"/>
      <c r="B90" s="34"/>
      <c r="C90" s="34"/>
      <c r="D90" s="34"/>
      <c r="E90" s="34"/>
      <c r="F90" s="34"/>
      <c r="G90" s="34"/>
      <c r="H90" s="34"/>
      <c r="I90" s="34"/>
    </row>
    <row r="91" spans="1:13">
      <c r="A91" s="34"/>
      <c r="B91" s="34"/>
      <c r="C91" s="34"/>
      <c r="D91" s="34"/>
      <c r="E91" s="34"/>
      <c r="F91" s="34"/>
      <c r="G91" s="34"/>
      <c r="H91" s="34"/>
      <c r="I91" s="34"/>
    </row>
    <row r="92" spans="1:13">
      <c r="A92" s="34"/>
      <c r="B92" s="34"/>
      <c r="C92" s="34"/>
      <c r="D92" s="34"/>
      <c r="E92" s="34"/>
      <c r="F92" s="34"/>
      <c r="G92" s="34"/>
      <c r="H92" s="34"/>
      <c r="I92" s="34"/>
    </row>
    <row r="93" spans="1:13">
      <c r="A93" s="34"/>
      <c r="B93" s="34"/>
      <c r="C93" s="34"/>
      <c r="D93" s="34"/>
      <c r="E93" s="34"/>
      <c r="F93" s="34"/>
      <c r="G93" s="34"/>
      <c r="H93" s="34"/>
      <c r="I93" s="34"/>
    </row>
    <row r="94" spans="1:13">
      <c r="A94" s="34"/>
      <c r="B94" s="34"/>
      <c r="C94" s="34"/>
      <c r="D94" s="34"/>
      <c r="E94" s="34"/>
      <c r="F94" s="34"/>
      <c r="G94" s="34"/>
      <c r="H94" s="34"/>
      <c r="I94" s="34"/>
    </row>
  </sheetData>
  <autoFilter ref="A3:M83">
    <filterColumn colId="11"/>
    <sortState ref="A4:M83">
      <sortCondition ref="F4:F83"/>
      <sortCondition descending="1" ref="K4:K83"/>
    </sortState>
  </autoFilter>
  <mergeCells count="2">
    <mergeCell ref="A2:M2"/>
    <mergeCell ref="A1:M1"/>
  </mergeCells>
  <phoneticPr fontId="17" type="noConversion"/>
  <printOptions horizontalCentered="1"/>
  <pageMargins left="0" right="0" top="0.78740157480314965" bottom="0.78740157480314965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pane ySplit="2" topLeftCell="A3" activePane="bottomLeft" state="frozen"/>
      <selection pane="bottomLeft" activeCell="M4" sqref="M4"/>
    </sheetView>
  </sheetViews>
  <sheetFormatPr defaultColWidth="8.75" defaultRowHeight="13.5"/>
  <cols>
    <col min="3" max="3" width="14.625" customWidth="1"/>
    <col min="7" max="7" width="11.5" customWidth="1"/>
    <col min="8" max="9" width="10.5" customWidth="1"/>
    <col min="10" max="10" width="8.875" customWidth="1"/>
  </cols>
  <sheetData>
    <row r="1" spans="1:10" s="1" customFormat="1" ht="47.1" customHeight="1">
      <c r="A1" s="56" t="s">
        <v>226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2" customFormat="1" ht="39.75" customHeight="1">
      <c r="A2" s="3" t="s">
        <v>0</v>
      </c>
      <c r="B2" s="3" t="s">
        <v>1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s="1" customFormat="1" ht="51.95" customHeight="1">
      <c r="A3" s="5">
        <v>41</v>
      </c>
      <c r="B3" s="6" t="s">
        <v>11</v>
      </c>
      <c r="C3" s="6" t="s">
        <v>13</v>
      </c>
      <c r="D3" s="6" t="s">
        <v>14</v>
      </c>
      <c r="E3" s="7">
        <v>2001</v>
      </c>
      <c r="F3" s="5">
        <v>83</v>
      </c>
      <c r="G3" s="8">
        <v>85.8</v>
      </c>
      <c r="H3" s="8">
        <v>85.4</v>
      </c>
      <c r="I3" s="8">
        <f t="shared" ref="I3:I10" si="0">G3*0.5+H3*0.5</f>
        <v>85.6</v>
      </c>
      <c r="J3" s="8">
        <f t="shared" ref="J3:J10" si="1">F3*0.4+I3*0.6</f>
        <v>84.56</v>
      </c>
    </row>
    <row r="4" spans="1:10" s="1" customFormat="1" ht="51.95" customHeight="1">
      <c r="A4" s="5">
        <v>42</v>
      </c>
      <c r="B4" s="6" t="s">
        <v>16</v>
      </c>
      <c r="C4" s="6" t="s">
        <v>13</v>
      </c>
      <c r="D4" s="6" t="s">
        <v>14</v>
      </c>
      <c r="E4" s="7">
        <v>2001</v>
      </c>
      <c r="F4" s="9">
        <v>75.5</v>
      </c>
      <c r="G4" s="8">
        <v>86.2</v>
      </c>
      <c r="H4" s="8">
        <v>86.2</v>
      </c>
      <c r="I4" s="8">
        <f t="shared" si="0"/>
        <v>86.2</v>
      </c>
      <c r="J4" s="8">
        <f t="shared" si="1"/>
        <v>81.92</v>
      </c>
    </row>
    <row r="5" spans="1:10" s="1" customFormat="1" ht="51.95" customHeight="1">
      <c r="A5" s="5">
        <v>4</v>
      </c>
      <c r="B5" s="6" t="s">
        <v>48</v>
      </c>
      <c r="C5" s="6" t="s">
        <v>50</v>
      </c>
      <c r="D5" s="6" t="s">
        <v>51</v>
      </c>
      <c r="E5" s="7">
        <v>2007</v>
      </c>
      <c r="F5" s="9">
        <v>72.5</v>
      </c>
      <c r="G5" s="8">
        <v>84.2</v>
      </c>
      <c r="H5" s="8">
        <v>84.2</v>
      </c>
      <c r="I5" s="8">
        <f t="shared" si="0"/>
        <v>84.2</v>
      </c>
      <c r="J5" s="8">
        <f t="shared" si="1"/>
        <v>79.52</v>
      </c>
    </row>
    <row r="6" spans="1:10" s="1" customFormat="1" ht="51.95" customHeight="1">
      <c r="A6" s="5">
        <v>5</v>
      </c>
      <c r="B6" s="6" t="s">
        <v>52</v>
      </c>
      <c r="C6" s="6" t="s">
        <v>50</v>
      </c>
      <c r="D6" s="6" t="s">
        <v>51</v>
      </c>
      <c r="E6" s="7">
        <v>2007</v>
      </c>
      <c r="F6" s="9">
        <v>72.5</v>
      </c>
      <c r="G6" s="8">
        <v>83.6</v>
      </c>
      <c r="H6" s="8">
        <v>84.8</v>
      </c>
      <c r="I6" s="8">
        <f t="shared" si="0"/>
        <v>84.2</v>
      </c>
      <c r="J6" s="8">
        <f t="shared" si="1"/>
        <v>79.52</v>
      </c>
    </row>
    <row r="7" spans="1:10" s="1" customFormat="1" ht="51.95" customHeight="1">
      <c r="A7" s="5">
        <v>6</v>
      </c>
      <c r="B7" s="6" t="s">
        <v>54</v>
      </c>
      <c r="C7" s="6" t="s">
        <v>50</v>
      </c>
      <c r="D7" s="6" t="s">
        <v>51</v>
      </c>
      <c r="E7" s="7">
        <v>2007</v>
      </c>
      <c r="F7" s="5">
        <v>70</v>
      </c>
      <c r="G7" s="8">
        <v>82.4</v>
      </c>
      <c r="H7" s="8">
        <v>83.8</v>
      </c>
      <c r="I7" s="8">
        <f t="shared" si="0"/>
        <v>83.1</v>
      </c>
      <c r="J7" s="8">
        <f t="shared" si="1"/>
        <v>77.86</v>
      </c>
    </row>
    <row r="8" spans="1:10" s="1" customFormat="1" ht="51.95" customHeight="1">
      <c r="A8" s="5">
        <v>35</v>
      </c>
      <c r="B8" s="6" t="s">
        <v>78</v>
      </c>
      <c r="C8" s="6" t="s">
        <v>80</v>
      </c>
      <c r="D8" s="6" t="s">
        <v>81</v>
      </c>
      <c r="E8" s="7">
        <v>2010</v>
      </c>
      <c r="F8" s="5">
        <v>76</v>
      </c>
      <c r="G8" s="8">
        <v>82.6</v>
      </c>
      <c r="H8" s="8">
        <v>87.8</v>
      </c>
      <c r="I8" s="8">
        <f t="shared" si="0"/>
        <v>85.2</v>
      </c>
      <c r="J8" s="8">
        <f t="shared" si="1"/>
        <v>81.52</v>
      </c>
    </row>
    <row r="9" spans="1:10" s="1" customFormat="1" ht="51.95" customHeight="1">
      <c r="A9" s="5">
        <v>36</v>
      </c>
      <c r="B9" s="6" t="s">
        <v>82</v>
      </c>
      <c r="C9" s="6" t="s">
        <v>80</v>
      </c>
      <c r="D9" s="6" t="s">
        <v>81</v>
      </c>
      <c r="E9" s="7">
        <v>2010</v>
      </c>
      <c r="F9" s="5">
        <v>74</v>
      </c>
      <c r="G9" s="8">
        <v>85</v>
      </c>
      <c r="H9" s="8">
        <v>84.6</v>
      </c>
      <c r="I9" s="8">
        <f t="shared" si="0"/>
        <v>84.8</v>
      </c>
      <c r="J9" s="8">
        <f t="shared" si="1"/>
        <v>80.48</v>
      </c>
    </row>
    <row r="10" spans="1:10" s="1" customFormat="1" ht="51.95" customHeight="1">
      <c r="A10" s="5">
        <v>37</v>
      </c>
      <c r="B10" s="6" t="s">
        <v>84</v>
      </c>
      <c r="C10" s="6" t="s">
        <v>80</v>
      </c>
      <c r="D10" s="6" t="s">
        <v>81</v>
      </c>
      <c r="E10" s="7">
        <v>2010</v>
      </c>
      <c r="F10" s="5">
        <v>68</v>
      </c>
      <c r="G10" s="8">
        <v>79.400000000000006</v>
      </c>
      <c r="H10" s="8">
        <v>84.8</v>
      </c>
      <c r="I10" s="8">
        <f t="shared" si="0"/>
        <v>82.1</v>
      </c>
      <c r="J10" s="8">
        <f t="shared" si="1"/>
        <v>76.459999999999994</v>
      </c>
    </row>
  </sheetData>
  <mergeCells count="1">
    <mergeCell ref="A1:J1"/>
  </mergeCells>
  <phoneticPr fontId="17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sqref="A1:XFD2"/>
    </sheetView>
  </sheetViews>
  <sheetFormatPr defaultColWidth="8.75" defaultRowHeight="13.5"/>
  <sheetData>
    <row r="1" spans="1:10" s="1" customFormat="1" ht="47.1" customHeight="1">
      <c r="A1" s="56" t="s">
        <v>226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2" customFormat="1" ht="39.75" customHeight="1">
      <c r="A2" s="3" t="s">
        <v>0</v>
      </c>
      <c r="B2" s="3" t="s">
        <v>1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s="1" customFormat="1" ht="51.95" customHeight="1">
      <c r="A3" s="5">
        <v>48</v>
      </c>
      <c r="B3" s="6" t="s">
        <v>31</v>
      </c>
      <c r="C3" s="6" t="s">
        <v>13</v>
      </c>
      <c r="D3" s="6" t="s">
        <v>33</v>
      </c>
      <c r="E3" s="7">
        <v>2004</v>
      </c>
      <c r="F3" s="5">
        <v>77</v>
      </c>
      <c r="G3" s="8">
        <v>84.2</v>
      </c>
      <c r="H3" s="8">
        <v>84.2</v>
      </c>
      <c r="I3" s="8">
        <v>84.2</v>
      </c>
      <c r="J3" s="8">
        <v>81.319999999999993</v>
      </c>
    </row>
    <row r="4" spans="1:10" s="1" customFormat="1" ht="51.95" customHeight="1">
      <c r="A4" s="5">
        <v>49</v>
      </c>
      <c r="B4" s="6" t="s">
        <v>34</v>
      </c>
      <c r="C4" s="6" t="s">
        <v>13</v>
      </c>
      <c r="D4" s="6" t="s">
        <v>33</v>
      </c>
      <c r="E4" s="7">
        <v>2004</v>
      </c>
      <c r="F4" s="5">
        <v>72</v>
      </c>
      <c r="G4" s="8">
        <v>85</v>
      </c>
      <c r="H4" s="8">
        <v>83.6</v>
      </c>
      <c r="I4" s="8">
        <v>84.3</v>
      </c>
      <c r="J4" s="8">
        <v>79.38</v>
      </c>
    </row>
    <row r="5" spans="1:10" s="1" customFormat="1" ht="51.95" customHeight="1">
      <c r="A5" s="5">
        <v>63</v>
      </c>
      <c r="B5" s="6" t="s">
        <v>123</v>
      </c>
      <c r="C5" s="6" t="s">
        <v>125</v>
      </c>
      <c r="D5" s="6" t="s">
        <v>126</v>
      </c>
      <c r="E5" s="7">
        <v>2017</v>
      </c>
      <c r="F5" s="5">
        <v>65</v>
      </c>
      <c r="G5" s="8">
        <v>83.4</v>
      </c>
      <c r="H5" s="8">
        <v>84.2</v>
      </c>
      <c r="I5" s="8">
        <v>83.8</v>
      </c>
      <c r="J5" s="8">
        <v>76.28</v>
      </c>
    </row>
    <row r="6" spans="1:10" s="1" customFormat="1" ht="51.95" customHeight="1">
      <c r="A6" s="5">
        <v>70</v>
      </c>
      <c r="B6" s="14" t="s">
        <v>227</v>
      </c>
      <c r="C6" s="14" t="s">
        <v>228</v>
      </c>
      <c r="D6" s="14" t="s">
        <v>229</v>
      </c>
      <c r="E6" s="15">
        <v>2017</v>
      </c>
      <c r="F6" s="16">
        <v>63.5</v>
      </c>
      <c r="G6" s="17" t="s">
        <v>129</v>
      </c>
      <c r="H6" s="18">
        <v>86.2</v>
      </c>
      <c r="I6" s="8">
        <v>84.4</v>
      </c>
      <c r="J6" s="8">
        <v>76.040000000000006</v>
      </c>
    </row>
  </sheetData>
  <mergeCells count="1">
    <mergeCell ref="A1:J1"/>
  </mergeCells>
  <phoneticPr fontId="17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L3" sqref="L3"/>
    </sheetView>
  </sheetViews>
  <sheetFormatPr defaultColWidth="8.75" defaultRowHeight="13.5"/>
  <sheetData>
    <row r="1" spans="1:10" s="1" customFormat="1" ht="47.1" customHeight="1">
      <c r="A1" s="56" t="s">
        <v>226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2" customFormat="1" ht="39.75" customHeight="1">
      <c r="A2" s="3" t="s">
        <v>0</v>
      </c>
      <c r="B2" s="3" t="s">
        <v>1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s="1" customFormat="1" ht="51.95" customHeight="1">
      <c r="A3" s="5">
        <v>25</v>
      </c>
      <c r="B3" s="6" t="s">
        <v>157</v>
      </c>
      <c r="C3" s="6" t="s">
        <v>159</v>
      </c>
      <c r="D3" s="6" t="s">
        <v>160</v>
      </c>
      <c r="E3" s="7">
        <v>2021</v>
      </c>
      <c r="F3" s="5">
        <v>84</v>
      </c>
      <c r="G3" s="8">
        <v>86.2</v>
      </c>
      <c r="H3" s="8">
        <v>88</v>
      </c>
      <c r="I3" s="8">
        <v>87.1</v>
      </c>
      <c r="J3" s="8">
        <v>85.86</v>
      </c>
    </row>
    <row r="4" spans="1:10" s="1" customFormat="1" ht="51.95" customHeight="1">
      <c r="A4" s="5">
        <v>26</v>
      </c>
      <c r="B4" s="6" t="s">
        <v>161</v>
      </c>
      <c r="C4" s="6" t="s">
        <v>159</v>
      </c>
      <c r="D4" s="6" t="s">
        <v>160</v>
      </c>
      <c r="E4" s="7">
        <v>2021</v>
      </c>
      <c r="F4" s="5">
        <v>82</v>
      </c>
      <c r="G4" s="8">
        <v>85</v>
      </c>
      <c r="H4" s="8">
        <v>86.6</v>
      </c>
      <c r="I4" s="8">
        <v>85.8</v>
      </c>
      <c r="J4" s="8">
        <v>84.28</v>
      </c>
    </row>
    <row r="5" spans="1:10" s="1" customFormat="1" ht="51.95" customHeight="1">
      <c r="A5" s="5">
        <v>27</v>
      </c>
      <c r="B5" s="6" t="s">
        <v>163</v>
      </c>
      <c r="C5" s="6" t="s">
        <v>159</v>
      </c>
      <c r="D5" s="6" t="s">
        <v>160</v>
      </c>
      <c r="E5" s="7">
        <v>2021</v>
      </c>
      <c r="F5" s="9">
        <v>80.5</v>
      </c>
      <c r="G5" s="8">
        <v>83.8</v>
      </c>
      <c r="H5" s="8">
        <v>82</v>
      </c>
      <c r="I5" s="8">
        <v>82.9</v>
      </c>
      <c r="J5" s="8">
        <v>81.94</v>
      </c>
    </row>
    <row r="6" spans="1:10" s="1" customFormat="1" ht="51.95" customHeight="1">
      <c r="A6" s="5">
        <v>17</v>
      </c>
      <c r="B6" s="6" t="s">
        <v>170</v>
      </c>
      <c r="C6" s="6" t="s">
        <v>172</v>
      </c>
      <c r="D6" s="6" t="s">
        <v>173</v>
      </c>
      <c r="E6" s="7">
        <v>2023</v>
      </c>
      <c r="F6" s="9">
        <v>81.5</v>
      </c>
      <c r="G6" s="8">
        <v>84.4</v>
      </c>
      <c r="H6" s="8">
        <v>87.4</v>
      </c>
      <c r="I6" s="8">
        <v>85.9</v>
      </c>
      <c r="J6" s="8">
        <v>84.14</v>
      </c>
    </row>
    <row r="7" spans="1:10" s="1" customFormat="1" ht="51.95" customHeight="1">
      <c r="A7" s="5">
        <v>18</v>
      </c>
      <c r="B7" s="6" t="s">
        <v>174</v>
      </c>
      <c r="C7" s="6" t="s">
        <v>172</v>
      </c>
      <c r="D7" s="6" t="s">
        <v>173</v>
      </c>
      <c r="E7" s="7">
        <v>2023</v>
      </c>
      <c r="F7" s="9">
        <v>78.5</v>
      </c>
      <c r="G7" s="8">
        <v>85</v>
      </c>
      <c r="H7" s="8">
        <v>90</v>
      </c>
      <c r="I7" s="8">
        <v>87.5</v>
      </c>
      <c r="J7" s="8">
        <v>83.9</v>
      </c>
    </row>
    <row r="8" spans="1:10" s="1" customFormat="1" ht="51.95" customHeight="1">
      <c r="A8" s="5">
        <v>19</v>
      </c>
      <c r="B8" s="6" t="s">
        <v>176</v>
      </c>
      <c r="C8" s="6" t="s">
        <v>172</v>
      </c>
      <c r="D8" s="6" t="s">
        <v>173</v>
      </c>
      <c r="E8" s="7">
        <v>2023</v>
      </c>
      <c r="F8" s="9">
        <v>76.5</v>
      </c>
      <c r="G8" s="8">
        <v>84</v>
      </c>
      <c r="H8" s="8">
        <v>86.6</v>
      </c>
      <c r="I8" s="8">
        <v>85.3</v>
      </c>
      <c r="J8" s="8">
        <v>81.78</v>
      </c>
    </row>
    <row r="9" spans="1:10" s="1" customFormat="1" ht="51.95" customHeight="1">
      <c r="A9" s="5">
        <v>30</v>
      </c>
      <c r="B9" s="6" t="s">
        <v>185</v>
      </c>
      <c r="C9" s="6" t="s">
        <v>187</v>
      </c>
      <c r="D9" s="6" t="s">
        <v>188</v>
      </c>
      <c r="E9" s="7">
        <v>2025</v>
      </c>
      <c r="F9" s="5">
        <v>79</v>
      </c>
      <c r="G9" s="8">
        <v>83.4</v>
      </c>
      <c r="H9" s="8">
        <v>86.4</v>
      </c>
      <c r="I9" s="8">
        <v>84.9</v>
      </c>
      <c r="J9" s="8">
        <v>82.54</v>
      </c>
    </row>
    <row r="10" spans="1:10" s="1" customFormat="1" ht="51.95" customHeight="1">
      <c r="A10" s="5">
        <v>31</v>
      </c>
      <c r="B10" s="6" t="s">
        <v>189</v>
      </c>
      <c r="C10" s="6" t="s">
        <v>187</v>
      </c>
      <c r="D10" s="6" t="s">
        <v>188</v>
      </c>
      <c r="E10" s="7">
        <v>2025</v>
      </c>
      <c r="F10" s="9">
        <v>71.5</v>
      </c>
      <c r="G10" s="8">
        <v>89</v>
      </c>
      <c r="H10" s="8">
        <v>88</v>
      </c>
      <c r="I10" s="8">
        <v>88.5</v>
      </c>
      <c r="J10" s="8">
        <v>81.7</v>
      </c>
    </row>
    <row r="11" spans="1:10" s="1" customFormat="1" ht="51.95" customHeight="1">
      <c r="A11" s="5">
        <v>71</v>
      </c>
      <c r="B11" s="10" t="s">
        <v>214</v>
      </c>
      <c r="C11" s="11" t="s">
        <v>150</v>
      </c>
      <c r="D11" s="12" t="s">
        <v>207</v>
      </c>
      <c r="E11" s="12" t="s">
        <v>208</v>
      </c>
      <c r="F11" s="12"/>
      <c r="G11" s="12" t="s">
        <v>215</v>
      </c>
      <c r="H11" s="12" t="s">
        <v>213</v>
      </c>
      <c r="I11" s="8">
        <v>84.3</v>
      </c>
      <c r="J11" s="8">
        <v>84.3</v>
      </c>
    </row>
    <row r="12" spans="1:10" s="1" customFormat="1" ht="51.95" customHeight="1">
      <c r="A12" s="5">
        <v>72</v>
      </c>
      <c r="B12" s="10" t="s">
        <v>216</v>
      </c>
      <c r="C12" s="11" t="s">
        <v>150</v>
      </c>
      <c r="D12" s="12" t="s">
        <v>207</v>
      </c>
      <c r="E12" s="12" t="s">
        <v>208</v>
      </c>
      <c r="F12" s="12"/>
      <c r="G12" s="12" t="s">
        <v>217</v>
      </c>
      <c r="H12" s="12" t="s">
        <v>218</v>
      </c>
      <c r="I12" s="8">
        <v>83.8</v>
      </c>
      <c r="J12" s="8">
        <v>83.8</v>
      </c>
    </row>
    <row r="13" spans="1:10" s="1" customFormat="1" ht="51.95" customHeight="1">
      <c r="A13" s="5">
        <v>73</v>
      </c>
      <c r="B13" s="10" t="s">
        <v>206</v>
      </c>
      <c r="C13" s="11" t="s">
        <v>150</v>
      </c>
      <c r="D13" s="12" t="s">
        <v>207</v>
      </c>
      <c r="E13" s="12" t="s">
        <v>208</v>
      </c>
      <c r="F13" s="12"/>
      <c r="G13" s="12" t="s">
        <v>209</v>
      </c>
      <c r="H13" s="12" t="s">
        <v>210</v>
      </c>
      <c r="I13" s="8">
        <v>87</v>
      </c>
      <c r="J13" s="8">
        <v>87</v>
      </c>
    </row>
    <row r="14" spans="1:10" s="1" customFormat="1" ht="51.95" customHeight="1">
      <c r="A14" s="5">
        <v>74</v>
      </c>
      <c r="B14" s="10" t="s">
        <v>211</v>
      </c>
      <c r="C14" s="11" t="s">
        <v>150</v>
      </c>
      <c r="D14" s="12" t="s">
        <v>207</v>
      </c>
      <c r="E14" s="12" t="s">
        <v>208</v>
      </c>
      <c r="F14" s="12"/>
      <c r="G14" s="12" t="s">
        <v>212</v>
      </c>
      <c r="H14" s="12" t="s">
        <v>213</v>
      </c>
      <c r="I14" s="8">
        <v>85.3</v>
      </c>
      <c r="J14" s="8">
        <v>85.3</v>
      </c>
    </row>
    <row r="15" spans="1:10" s="1" customFormat="1" ht="51.95" customHeight="1">
      <c r="A15" s="5">
        <v>75</v>
      </c>
      <c r="B15" s="10" t="s">
        <v>219</v>
      </c>
      <c r="C15" s="13" t="s">
        <v>150</v>
      </c>
      <c r="D15" s="12" t="s">
        <v>207</v>
      </c>
      <c r="E15" s="12" t="s">
        <v>208</v>
      </c>
      <c r="F15" s="12"/>
      <c r="G15" s="12" t="s">
        <v>220</v>
      </c>
      <c r="H15" s="12" t="s">
        <v>156</v>
      </c>
      <c r="I15" s="8">
        <v>83.1</v>
      </c>
      <c r="J15" s="8">
        <v>83.1</v>
      </c>
    </row>
  </sheetData>
  <autoFilter ref="A2:J15">
    <sortState ref="A2:J15">
      <sortCondition ref="E2"/>
    </sortState>
    <extLst/>
  </autoFilter>
  <mergeCells count="1">
    <mergeCell ref="A1:J1"/>
  </mergeCells>
  <phoneticPr fontId="17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Sheet1</vt:lpstr>
      <vt:lpstr>高中语文</vt:lpstr>
      <vt:lpstr>初中语文</vt:lpstr>
      <vt:lpstr>小学语文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mx</dc:creator>
  <cp:lastModifiedBy>SDWM</cp:lastModifiedBy>
  <cp:lastPrinted>2021-07-06T07:44:54Z</cp:lastPrinted>
  <dcterms:created xsi:type="dcterms:W3CDTF">2021-07-03T09:35:00Z</dcterms:created>
  <dcterms:modified xsi:type="dcterms:W3CDTF">2021-07-07T07:34:35Z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B29E083DEFE64210A07C4C7659852F0E</vt:lpwstr>
  </property>
  <property fmtid="{D5CDD505-2E9C-101B-9397-08002B2CF9AE}" pid="3" name="KSOProductBuildVer">
    <vt:lpwstr>2052-11.8.2.8721</vt:lpwstr>
  </property>
</Properties>
</file>