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<sst xmlns="http://schemas.openxmlformats.org/spreadsheetml/2006/main" count="116" uniqueCount="101">
  <si>
    <t>贵阳国家经济技术开发区2021年面向社会公开招聘聘用制工作人员综合成绩汇总表
及进入体检人员</t>
  </si>
  <si>
    <t>序号</t>
  </si>
  <si>
    <t>报考单位</t>
  </si>
  <si>
    <t>报考岗位</t>
  </si>
  <si>
    <t>准考证号</t>
  </si>
  <si>
    <t>报名序号</t>
  </si>
  <si>
    <t>笔试成绩</t>
  </si>
  <si>
    <t>笔试成绩
（占30%）</t>
  </si>
  <si>
    <t>面试成绩</t>
  </si>
  <si>
    <t>面试成绩（占40%）</t>
  </si>
  <si>
    <t>实践测试成绩</t>
  </si>
  <si>
    <t>实践测试（占30%）</t>
  </si>
  <si>
    <t>综合成绩
（计算公式：综合成绩=笔试成绩X30%+面试成绩X40%+实践测试X30%）</t>
  </si>
  <si>
    <t>是否进入体检</t>
  </si>
  <si>
    <t xml:space="preserve">党政办公室
</t>
  </si>
  <si>
    <t>行政文秘岗</t>
  </si>
  <si>
    <t>90100104520</t>
  </si>
  <si>
    <t>000711</t>
  </si>
  <si>
    <t>是</t>
  </si>
  <si>
    <t>90100102329</t>
  </si>
  <si>
    <t>000240</t>
  </si>
  <si>
    <t>90100101720</t>
  </si>
  <si>
    <t>000510</t>
  </si>
  <si>
    <t>会务调研岗</t>
  </si>
  <si>
    <t>90100100811</t>
  </si>
  <si>
    <t>000096</t>
  </si>
  <si>
    <t>90100101703</t>
  </si>
  <si>
    <t>001380</t>
  </si>
  <si>
    <t>党政办公室</t>
  </si>
  <si>
    <t>督办督查岗</t>
  </si>
  <si>
    <t>90100104125</t>
  </si>
  <si>
    <t>000450</t>
  </si>
  <si>
    <t>文字综合岗</t>
  </si>
  <si>
    <t>90100101509</t>
  </si>
  <si>
    <t>000708</t>
  </si>
  <si>
    <t>90100102212</t>
  </si>
  <si>
    <t>000172</t>
  </si>
  <si>
    <t>90100101417</t>
  </si>
  <si>
    <t>001803</t>
  </si>
  <si>
    <t>放弃</t>
  </si>
  <si>
    <t xml:space="preserve">财政金融局
</t>
  </si>
  <si>
    <t>预算管理岗</t>
  </si>
  <si>
    <t>90100101123</t>
  </si>
  <si>
    <t>000762</t>
  </si>
  <si>
    <t>90100101902</t>
  </si>
  <si>
    <t>000384</t>
  </si>
  <si>
    <t xml:space="preserve">产业发展局
</t>
  </si>
  <si>
    <t>综合管理岗</t>
  </si>
  <si>
    <t>90100104405</t>
  </si>
  <si>
    <t>001315</t>
  </si>
  <si>
    <t>90100102506</t>
  </si>
  <si>
    <t>001051</t>
  </si>
  <si>
    <t>90100100606</t>
  </si>
  <si>
    <t>000881</t>
  </si>
  <si>
    <t xml:space="preserve">工业和信息化局
</t>
  </si>
  <si>
    <t>综合协调保障岗</t>
  </si>
  <si>
    <t>90100100523</t>
  </si>
  <si>
    <t>000945</t>
  </si>
  <si>
    <t>90100104409</t>
  </si>
  <si>
    <t>001193</t>
  </si>
  <si>
    <t>90100102910</t>
  </si>
  <si>
    <t>000048</t>
  </si>
  <si>
    <t xml:space="preserve">投资促进和商务局
</t>
  </si>
  <si>
    <t>工业招商岗</t>
  </si>
  <si>
    <t>90100102622</t>
  </si>
  <si>
    <t>000014</t>
  </si>
  <si>
    <t>90100100926</t>
  </si>
  <si>
    <t>001720</t>
  </si>
  <si>
    <t>90100100816</t>
  </si>
  <si>
    <t>001795</t>
  </si>
  <si>
    <t xml:space="preserve">生态环境局
</t>
  </si>
  <si>
    <t>生态环境岗</t>
  </si>
  <si>
    <t>90100104227</t>
  </si>
  <si>
    <t>000498</t>
  </si>
  <si>
    <t>90100103703</t>
  </si>
  <si>
    <t>001393</t>
  </si>
  <si>
    <t>79.40</t>
  </si>
  <si>
    <t>90100103001</t>
  </si>
  <si>
    <t>001423</t>
  </si>
  <si>
    <t xml:space="preserve">建设管理局
</t>
  </si>
  <si>
    <t>消防人防岗</t>
  </si>
  <si>
    <t>90100103712</t>
  </si>
  <si>
    <t>001485</t>
  </si>
  <si>
    <t>90100102422</t>
  </si>
  <si>
    <t>000758</t>
  </si>
  <si>
    <t>90100102511</t>
  </si>
  <si>
    <t>000722</t>
  </si>
  <si>
    <t xml:space="preserve">工业园区建设开发办公室
</t>
  </si>
  <si>
    <t>项目服务管理岗</t>
  </si>
  <si>
    <t>90100103522</t>
  </si>
  <si>
    <t>000250</t>
  </si>
  <si>
    <t>90100103008</t>
  </si>
  <si>
    <t>001837</t>
  </si>
  <si>
    <t>90100102808</t>
  </si>
  <si>
    <t>000307</t>
  </si>
  <si>
    <t xml:space="preserve">房屋征收中心
</t>
  </si>
  <si>
    <t>内部风控岗</t>
  </si>
  <si>
    <t>90100100429</t>
  </si>
  <si>
    <t>000094</t>
  </si>
  <si>
    <t>90100101122</t>
  </si>
  <si>
    <t>000585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</si>
</sst>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楷体"/>
      <charset val="134"/>
    </font>
    <font>
      <sz val="10"/>
      <name val="仿宋"/>
      <charset val="134"/>
    </font>
    <font>
      <b/>
      <sz val="18"/>
      <color theme="1"/>
      <name val="楷体"/>
      <charset val="134"/>
    </font>
    <font>
      <sz val="11"/>
      <color rgb="FF00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O2" sqref="O2"/>
    </sheetView>
  </sheetViews>
  <sheetFormatPr defaultColWidth="9" defaultRowHeight="30" customHeight="1"/>
  <cols>
    <col min="1" max="1" width="4.875" style="2" customWidth="1"/>
    <col min="2" max="2" width="11.125" style="2" customWidth="1"/>
    <col min="3" max="3" width="9.75" style="2" customWidth="1"/>
    <col min="4" max="4" width="12.375" style="3" customWidth="1"/>
    <col min="5" max="5" width="9.875" style="3" customWidth="1"/>
    <col min="6" max="6" width="9.375" style="3" customWidth="1"/>
    <col min="7" max="7" width="10.25" style="3" customWidth="1"/>
    <col min="8" max="8" width="9.125" style="2" customWidth="1"/>
    <col min="9" max="9" width="10.25" style="2" customWidth="1"/>
    <col min="10" max="10" width="10.25" style="4" customWidth="1"/>
    <col min="11" max="11" width="10.25" style="5" customWidth="1"/>
    <col min="12" max="12" width="19.625" style="5" customWidth="1"/>
    <col min="13" max="13" width="6.625" style="6" customWidth="1"/>
    <col min="14" max="14" width="9" style="5"/>
    <col min="15" max="16383" width="9" style="2"/>
  </cols>
  <sheetData>
    <row r="1" s="1" customFormat="1" ht="53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29"/>
      <c r="N1" s="30"/>
    </row>
    <row r="2" s="2" customFormat="1" customHeight="1" spans="1:14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0" t="s">
        <v>9</v>
      </c>
      <c r="J2" s="31" t="s">
        <v>10</v>
      </c>
      <c r="K2" s="32" t="s">
        <v>11</v>
      </c>
      <c r="L2" s="33" t="s">
        <v>12</v>
      </c>
      <c r="M2" s="32" t="s">
        <v>13</v>
      </c>
      <c r="N2" s="5"/>
    </row>
    <row r="3" s="2" customFormat="1" ht="51" customHeight="1" spans="1:14">
      <c r="A3" s="8"/>
      <c r="B3" s="8"/>
      <c r="C3" s="8"/>
      <c r="D3" s="9"/>
      <c r="E3" s="10"/>
      <c r="F3" s="13"/>
      <c r="G3" s="13"/>
      <c r="H3" s="12"/>
      <c r="I3" s="10"/>
      <c r="J3" s="31"/>
      <c r="K3" s="34"/>
      <c r="L3" s="33"/>
      <c r="M3" s="34"/>
      <c r="N3" s="5"/>
    </row>
    <row r="4" s="2" customFormat="1" customHeight="1" spans="1:14">
      <c r="A4" s="14">
        <v>1</v>
      </c>
      <c r="B4" s="15" t="s">
        <v>14</v>
      </c>
      <c r="C4" s="15" t="s">
        <v>15</v>
      </c>
      <c r="D4" s="16" t="s">
        <v>16</v>
      </c>
      <c r="E4" s="17" t="s">
        <v>17</v>
      </c>
      <c r="F4" s="18">
        <v>71.25</v>
      </c>
      <c r="G4" s="19">
        <f t="shared" ref="G4:G34" si="0">F4*0.3</f>
        <v>21.375</v>
      </c>
      <c r="H4" s="20">
        <v>83.2</v>
      </c>
      <c r="I4" s="35">
        <f t="shared" ref="I4:I34" si="1">H4*0.4</f>
        <v>33.28</v>
      </c>
      <c r="J4" s="19">
        <v>90.75</v>
      </c>
      <c r="K4" s="36">
        <f t="shared" ref="K4:K11" si="2">J4*0.3</f>
        <v>27.225</v>
      </c>
      <c r="L4" s="37">
        <f t="shared" ref="L4:L11" si="3">G4+I4+K4</f>
        <v>81.88</v>
      </c>
      <c r="M4" s="38" t="s">
        <v>18</v>
      </c>
      <c r="N4" s="5"/>
    </row>
    <row r="5" s="2" customFormat="1" customHeight="1" spans="1:14">
      <c r="A5" s="14">
        <v>2</v>
      </c>
      <c r="B5" s="21"/>
      <c r="C5" s="21"/>
      <c r="D5" s="16" t="s">
        <v>19</v>
      </c>
      <c r="E5" s="17" t="s">
        <v>20</v>
      </c>
      <c r="F5" s="18">
        <v>73.25</v>
      </c>
      <c r="G5" s="19">
        <f t="shared" si="0"/>
        <v>21.975</v>
      </c>
      <c r="H5" s="20">
        <v>78.9</v>
      </c>
      <c r="I5" s="35">
        <f t="shared" si="1"/>
        <v>31.56</v>
      </c>
      <c r="J5" s="19">
        <v>85</v>
      </c>
      <c r="K5" s="36">
        <f t="shared" si="2"/>
        <v>25.5</v>
      </c>
      <c r="L5" s="37">
        <f t="shared" si="3"/>
        <v>79.035</v>
      </c>
      <c r="M5" s="38"/>
      <c r="N5" s="5"/>
    </row>
    <row r="6" s="2" customFormat="1" customHeight="1" spans="1:14">
      <c r="A6" s="14">
        <v>3</v>
      </c>
      <c r="B6" s="22"/>
      <c r="C6" s="22"/>
      <c r="D6" s="16" t="s">
        <v>21</v>
      </c>
      <c r="E6" s="17" t="s">
        <v>22</v>
      </c>
      <c r="F6" s="18">
        <v>70.5</v>
      </c>
      <c r="G6" s="19">
        <f t="shared" si="0"/>
        <v>21.15</v>
      </c>
      <c r="H6" s="20">
        <v>80.4</v>
      </c>
      <c r="I6" s="35">
        <f t="shared" si="1"/>
        <v>32.16</v>
      </c>
      <c r="J6" s="19">
        <v>85.75</v>
      </c>
      <c r="K6" s="36">
        <f t="shared" si="2"/>
        <v>25.725</v>
      </c>
      <c r="L6" s="37">
        <f t="shared" si="3"/>
        <v>79.035</v>
      </c>
      <c r="M6" s="38"/>
      <c r="N6" s="5"/>
    </row>
    <row r="7" s="2" customFormat="1" customHeight="1" spans="1:14">
      <c r="A7" s="14">
        <v>4</v>
      </c>
      <c r="B7" s="15" t="s">
        <v>14</v>
      </c>
      <c r="C7" s="15" t="s">
        <v>23</v>
      </c>
      <c r="D7" s="23" t="s">
        <v>24</v>
      </c>
      <c r="E7" s="17" t="s">
        <v>25</v>
      </c>
      <c r="F7" s="18">
        <v>79.75</v>
      </c>
      <c r="G7" s="19">
        <f t="shared" si="0"/>
        <v>23.925</v>
      </c>
      <c r="H7" s="20">
        <v>78.6</v>
      </c>
      <c r="I7" s="35">
        <f t="shared" si="1"/>
        <v>31.44</v>
      </c>
      <c r="J7" s="19">
        <v>91.75</v>
      </c>
      <c r="K7" s="36">
        <f t="shared" si="2"/>
        <v>27.525</v>
      </c>
      <c r="L7" s="37">
        <f t="shared" si="3"/>
        <v>82.89</v>
      </c>
      <c r="M7" s="38" t="s">
        <v>18</v>
      </c>
      <c r="N7" s="5"/>
    </row>
    <row r="8" s="2" customFormat="1" customHeight="1" spans="1:14">
      <c r="A8" s="14">
        <v>5</v>
      </c>
      <c r="B8" s="21"/>
      <c r="C8" s="21"/>
      <c r="D8" s="16" t="s">
        <v>26</v>
      </c>
      <c r="E8" s="17" t="s">
        <v>27</v>
      </c>
      <c r="F8" s="18">
        <v>73.75</v>
      </c>
      <c r="G8" s="19">
        <f t="shared" si="0"/>
        <v>22.125</v>
      </c>
      <c r="H8" s="20">
        <v>81.6</v>
      </c>
      <c r="I8" s="35">
        <f t="shared" si="1"/>
        <v>32.64</v>
      </c>
      <c r="J8" s="19">
        <v>84.75</v>
      </c>
      <c r="K8" s="36">
        <f t="shared" si="2"/>
        <v>25.425</v>
      </c>
      <c r="L8" s="37">
        <f t="shared" si="3"/>
        <v>80.19</v>
      </c>
      <c r="M8" s="38"/>
      <c r="N8" s="5"/>
    </row>
    <row r="9" s="2" customFormat="1" customHeight="1" spans="1:14">
      <c r="A9" s="14">
        <v>6</v>
      </c>
      <c r="B9" s="15" t="s">
        <v>28</v>
      </c>
      <c r="C9" s="24" t="s">
        <v>29</v>
      </c>
      <c r="D9" s="16" t="s">
        <v>30</v>
      </c>
      <c r="E9" s="17" t="s">
        <v>31</v>
      </c>
      <c r="F9" s="18">
        <v>76.25</v>
      </c>
      <c r="G9" s="19">
        <f t="shared" si="0"/>
        <v>22.875</v>
      </c>
      <c r="H9" s="20">
        <v>77.8</v>
      </c>
      <c r="I9" s="35">
        <f t="shared" si="1"/>
        <v>31.12</v>
      </c>
      <c r="J9" s="19">
        <v>90</v>
      </c>
      <c r="K9" s="36">
        <f t="shared" si="2"/>
        <v>27</v>
      </c>
      <c r="L9" s="37">
        <f t="shared" si="3"/>
        <v>80.995</v>
      </c>
      <c r="M9" s="38" t="s">
        <v>18</v>
      </c>
      <c r="N9" s="5"/>
    </row>
    <row r="10" s="2" customFormat="1" customHeight="1" spans="1:14">
      <c r="A10" s="14">
        <v>7</v>
      </c>
      <c r="B10" s="15" t="s">
        <v>14</v>
      </c>
      <c r="C10" s="15" t="s">
        <v>32</v>
      </c>
      <c r="D10" s="23" t="s">
        <v>33</v>
      </c>
      <c r="E10" s="17" t="s">
        <v>34</v>
      </c>
      <c r="F10" s="18">
        <v>76.75</v>
      </c>
      <c r="G10" s="19">
        <f t="shared" si="0"/>
        <v>23.025</v>
      </c>
      <c r="H10" s="20">
        <v>85.7</v>
      </c>
      <c r="I10" s="35">
        <f t="shared" si="1"/>
        <v>34.28</v>
      </c>
      <c r="J10" s="19">
        <v>95.5</v>
      </c>
      <c r="K10" s="36">
        <f t="shared" si="2"/>
        <v>28.65</v>
      </c>
      <c r="L10" s="37">
        <f t="shared" si="3"/>
        <v>85.955</v>
      </c>
      <c r="M10" s="38" t="s">
        <v>18</v>
      </c>
      <c r="N10" s="5"/>
    </row>
    <row r="11" s="2" customFormat="1" customHeight="1" spans="1:14">
      <c r="A11" s="14">
        <v>8</v>
      </c>
      <c r="B11" s="21"/>
      <c r="C11" s="21"/>
      <c r="D11" s="23" t="s">
        <v>35</v>
      </c>
      <c r="E11" s="17" t="s">
        <v>36</v>
      </c>
      <c r="F11" s="18">
        <v>80.5</v>
      </c>
      <c r="G11" s="19">
        <f t="shared" si="0"/>
        <v>24.15</v>
      </c>
      <c r="H11" s="20">
        <v>71</v>
      </c>
      <c r="I11" s="35">
        <f t="shared" si="1"/>
        <v>28.4</v>
      </c>
      <c r="J11" s="19">
        <v>87.5</v>
      </c>
      <c r="K11" s="36">
        <f t="shared" si="2"/>
        <v>26.25</v>
      </c>
      <c r="L11" s="37">
        <f t="shared" si="3"/>
        <v>78.8</v>
      </c>
      <c r="M11" s="38"/>
      <c r="N11" s="5"/>
    </row>
    <row r="12" s="2" customFormat="1" customHeight="1" spans="1:14">
      <c r="A12" s="14">
        <v>9</v>
      </c>
      <c r="B12" s="22"/>
      <c r="C12" s="22"/>
      <c r="D12" s="23" t="s">
        <v>37</v>
      </c>
      <c r="E12" s="17" t="s">
        <v>38</v>
      </c>
      <c r="F12" s="18">
        <v>78</v>
      </c>
      <c r="G12" s="19">
        <f t="shared" si="0"/>
        <v>23.4</v>
      </c>
      <c r="H12" s="20">
        <v>78.8</v>
      </c>
      <c r="I12" s="35">
        <f t="shared" si="1"/>
        <v>31.52</v>
      </c>
      <c r="J12" s="19" t="s">
        <v>39</v>
      </c>
      <c r="K12" s="36" t="s">
        <v>39</v>
      </c>
      <c r="L12" s="37" t="s">
        <v>39</v>
      </c>
      <c r="M12" s="38"/>
      <c r="N12" s="5"/>
    </row>
    <row r="13" s="2" customFormat="1" customHeight="1" spans="1:14">
      <c r="A13" s="14">
        <v>10</v>
      </c>
      <c r="B13" s="15" t="s">
        <v>40</v>
      </c>
      <c r="C13" s="15" t="s">
        <v>41</v>
      </c>
      <c r="D13" s="23" t="s">
        <v>42</v>
      </c>
      <c r="E13" s="17" t="s">
        <v>43</v>
      </c>
      <c r="F13" s="18">
        <v>78.75</v>
      </c>
      <c r="G13" s="19">
        <f t="shared" si="0"/>
        <v>23.625</v>
      </c>
      <c r="H13" s="20">
        <v>84.3</v>
      </c>
      <c r="I13" s="35">
        <f t="shared" si="1"/>
        <v>33.72</v>
      </c>
      <c r="J13" s="19">
        <v>91.25</v>
      </c>
      <c r="K13" s="36">
        <f t="shared" ref="K13:K34" si="4">J13*0.3</f>
        <v>27.375</v>
      </c>
      <c r="L13" s="37">
        <f t="shared" ref="L13:L34" si="5">G13+I13+K13</f>
        <v>84.72</v>
      </c>
      <c r="M13" s="38" t="s">
        <v>18</v>
      </c>
      <c r="N13" s="5"/>
    </row>
    <row r="14" s="2" customFormat="1" customHeight="1" spans="1:14">
      <c r="A14" s="14">
        <v>11</v>
      </c>
      <c r="B14" s="21"/>
      <c r="C14" s="21"/>
      <c r="D14" s="23" t="s">
        <v>44</v>
      </c>
      <c r="E14" s="17" t="s">
        <v>45</v>
      </c>
      <c r="F14" s="18">
        <v>77.75</v>
      </c>
      <c r="G14" s="19">
        <f t="shared" si="0"/>
        <v>23.325</v>
      </c>
      <c r="H14" s="20">
        <v>82.4</v>
      </c>
      <c r="I14" s="35">
        <f t="shared" si="1"/>
        <v>32.96</v>
      </c>
      <c r="J14" s="19">
        <v>88</v>
      </c>
      <c r="K14" s="36">
        <f t="shared" si="4"/>
        <v>26.4</v>
      </c>
      <c r="L14" s="37">
        <f t="shared" si="5"/>
        <v>82.685</v>
      </c>
      <c r="M14" s="38"/>
      <c r="N14" s="5"/>
    </row>
    <row r="15" s="2" customFormat="1" customHeight="1" spans="1:14">
      <c r="A15" s="14">
        <v>12</v>
      </c>
      <c r="B15" s="15" t="s">
        <v>46</v>
      </c>
      <c r="C15" s="15" t="s">
        <v>47</v>
      </c>
      <c r="D15" s="23" t="s">
        <v>48</v>
      </c>
      <c r="E15" s="17" t="s">
        <v>49</v>
      </c>
      <c r="F15" s="18">
        <v>74.5</v>
      </c>
      <c r="G15" s="19">
        <f t="shared" si="0"/>
        <v>22.35</v>
      </c>
      <c r="H15" s="20">
        <v>81.2</v>
      </c>
      <c r="I15" s="35">
        <f t="shared" si="1"/>
        <v>32.48</v>
      </c>
      <c r="J15" s="19">
        <v>92</v>
      </c>
      <c r="K15" s="36">
        <f t="shared" si="4"/>
        <v>27.6</v>
      </c>
      <c r="L15" s="37">
        <f t="shared" si="5"/>
        <v>82.43</v>
      </c>
      <c r="M15" s="38" t="s">
        <v>18</v>
      </c>
      <c r="N15" s="5"/>
    </row>
    <row r="16" s="2" customFormat="1" customHeight="1" spans="1:14">
      <c r="A16" s="14">
        <v>13</v>
      </c>
      <c r="B16" s="21"/>
      <c r="C16" s="21"/>
      <c r="D16" s="23" t="s">
        <v>50</v>
      </c>
      <c r="E16" s="17" t="s">
        <v>51</v>
      </c>
      <c r="F16" s="18">
        <v>75</v>
      </c>
      <c r="G16" s="19">
        <f t="shared" si="0"/>
        <v>22.5</v>
      </c>
      <c r="H16" s="20">
        <v>82.6</v>
      </c>
      <c r="I16" s="35">
        <f t="shared" si="1"/>
        <v>33.04</v>
      </c>
      <c r="J16" s="19">
        <v>82</v>
      </c>
      <c r="K16" s="36">
        <f t="shared" si="4"/>
        <v>24.6</v>
      </c>
      <c r="L16" s="37">
        <f t="shared" si="5"/>
        <v>80.14</v>
      </c>
      <c r="M16" s="38"/>
      <c r="N16" s="5"/>
    </row>
    <row r="17" s="2" customFormat="1" customHeight="1" spans="1:14">
      <c r="A17" s="14">
        <v>14</v>
      </c>
      <c r="B17" s="21"/>
      <c r="C17" s="21"/>
      <c r="D17" s="23" t="s">
        <v>52</v>
      </c>
      <c r="E17" s="17" t="s">
        <v>53</v>
      </c>
      <c r="F17" s="18">
        <v>76</v>
      </c>
      <c r="G17" s="19">
        <f t="shared" si="0"/>
        <v>22.8</v>
      </c>
      <c r="H17" s="20">
        <v>79.6</v>
      </c>
      <c r="I17" s="35">
        <f t="shared" si="1"/>
        <v>31.84</v>
      </c>
      <c r="J17" s="19">
        <v>82.75</v>
      </c>
      <c r="K17" s="36">
        <f t="shared" si="4"/>
        <v>24.825</v>
      </c>
      <c r="L17" s="37">
        <f t="shared" si="5"/>
        <v>79.465</v>
      </c>
      <c r="M17" s="38"/>
      <c r="N17" s="5"/>
    </row>
    <row r="18" s="2" customFormat="1" customHeight="1" spans="1:14">
      <c r="A18" s="14">
        <v>15</v>
      </c>
      <c r="B18" s="15" t="s">
        <v>54</v>
      </c>
      <c r="C18" s="15" t="s">
        <v>55</v>
      </c>
      <c r="D18" s="23" t="s">
        <v>56</v>
      </c>
      <c r="E18" s="17" t="s">
        <v>57</v>
      </c>
      <c r="F18" s="18">
        <v>79.5</v>
      </c>
      <c r="G18" s="19">
        <f t="shared" si="0"/>
        <v>23.85</v>
      </c>
      <c r="H18" s="20">
        <v>86.2</v>
      </c>
      <c r="I18" s="35">
        <f t="shared" si="1"/>
        <v>34.48</v>
      </c>
      <c r="J18" s="19">
        <v>84.5</v>
      </c>
      <c r="K18" s="36">
        <f t="shared" si="4"/>
        <v>25.35</v>
      </c>
      <c r="L18" s="37">
        <f t="shared" si="5"/>
        <v>83.68</v>
      </c>
      <c r="M18" s="38" t="s">
        <v>18</v>
      </c>
      <c r="N18" s="5"/>
    </row>
    <row r="19" s="2" customFormat="1" customHeight="1" spans="1:14">
      <c r="A19" s="14">
        <v>16</v>
      </c>
      <c r="B19" s="21"/>
      <c r="C19" s="21"/>
      <c r="D19" s="23" t="s">
        <v>58</v>
      </c>
      <c r="E19" s="17" t="s">
        <v>59</v>
      </c>
      <c r="F19" s="18">
        <v>75</v>
      </c>
      <c r="G19" s="19">
        <f t="shared" si="0"/>
        <v>22.5</v>
      </c>
      <c r="H19" s="20">
        <v>84</v>
      </c>
      <c r="I19" s="35">
        <f t="shared" si="1"/>
        <v>33.6</v>
      </c>
      <c r="J19" s="19">
        <v>91.25</v>
      </c>
      <c r="K19" s="36">
        <f t="shared" si="4"/>
        <v>27.375</v>
      </c>
      <c r="L19" s="37">
        <f t="shared" si="5"/>
        <v>83.475</v>
      </c>
      <c r="M19" s="38"/>
      <c r="N19" s="5"/>
    </row>
    <row r="20" s="2" customFormat="1" customHeight="1" spans="1:14">
      <c r="A20" s="14">
        <v>17</v>
      </c>
      <c r="B20" s="21"/>
      <c r="C20" s="21"/>
      <c r="D20" s="25" t="s">
        <v>60</v>
      </c>
      <c r="E20" s="26" t="s">
        <v>61</v>
      </c>
      <c r="F20" s="27">
        <v>77.75</v>
      </c>
      <c r="G20" s="19">
        <f t="shared" si="0"/>
        <v>23.325</v>
      </c>
      <c r="H20" s="20">
        <v>81.2</v>
      </c>
      <c r="I20" s="35">
        <f t="shared" si="1"/>
        <v>32.48</v>
      </c>
      <c r="J20" s="19">
        <v>84</v>
      </c>
      <c r="K20" s="36">
        <f t="shared" si="4"/>
        <v>25.2</v>
      </c>
      <c r="L20" s="37">
        <f t="shared" si="5"/>
        <v>81.005</v>
      </c>
      <c r="M20" s="38"/>
      <c r="N20" s="5"/>
    </row>
    <row r="21" s="2" customFormat="1" customHeight="1" spans="1:14">
      <c r="A21" s="14">
        <v>18</v>
      </c>
      <c r="B21" s="15" t="s">
        <v>62</v>
      </c>
      <c r="C21" s="15" t="s">
        <v>63</v>
      </c>
      <c r="D21" s="23" t="s">
        <v>64</v>
      </c>
      <c r="E21" s="17" t="s">
        <v>65</v>
      </c>
      <c r="F21" s="27">
        <v>76.75</v>
      </c>
      <c r="G21" s="19">
        <f t="shared" si="0"/>
        <v>23.025</v>
      </c>
      <c r="H21" s="20">
        <v>78</v>
      </c>
      <c r="I21" s="35">
        <f t="shared" si="1"/>
        <v>31.2</v>
      </c>
      <c r="J21" s="19">
        <v>88</v>
      </c>
      <c r="K21" s="36">
        <f t="shared" si="4"/>
        <v>26.4</v>
      </c>
      <c r="L21" s="37">
        <f t="shared" si="5"/>
        <v>80.625</v>
      </c>
      <c r="M21" s="38" t="s">
        <v>18</v>
      </c>
      <c r="N21" s="5"/>
    </row>
    <row r="22" s="2" customFormat="1" customHeight="1" spans="1:14">
      <c r="A22" s="14">
        <v>19</v>
      </c>
      <c r="B22" s="21"/>
      <c r="C22" s="21"/>
      <c r="D22" s="23" t="s">
        <v>66</v>
      </c>
      <c r="E22" s="17" t="s">
        <v>67</v>
      </c>
      <c r="F22" s="27">
        <v>74.5</v>
      </c>
      <c r="G22" s="19">
        <f t="shared" si="0"/>
        <v>22.35</v>
      </c>
      <c r="H22" s="20">
        <v>77.6</v>
      </c>
      <c r="I22" s="35">
        <f t="shared" si="1"/>
        <v>31.04</v>
      </c>
      <c r="J22" s="19">
        <v>90.5</v>
      </c>
      <c r="K22" s="36">
        <f t="shared" si="4"/>
        <v>27.15</v>
      </c>
      <c r="L22" s="37">
        <f t="shared" si="5"/>
        <v>80.54</v>
      </c>
      <c r="M22" s="38"/>
      <c r="N22" s="5"/>
    </row>
    <row r="23" s="2" customFormat="1" customHeight="1" spans="1:14">
      <c r="A23" s="14">
        <v>20</v>
      </c>
      <c r="B23" s="21"/>
      <c r="C23" s="21"/>
      <c r="D23" s="25" t="s">
        <v>68</v>
      </c>
      <c r="E23" s="26" t="s">
        <v>69</v>
      </c>
      <c r="F23" s="27">
        <v>75.25</v>
      </c>
      <c r="G23" s="19">
        <f t="shared" si="0"/>
        <v>22.575</v>
      </c>
      <c r="H23" s="20">
        <v>74.4</v>
      </c>
      <c r="I23" s="35">
        <f t="shared" si="1"/>
        <v>29.76</v>
      </c>
      <c r="J23" s="19">
        <v>87.25</v>
      </c>
      <c r="K23" s="36">
        <f t="shared" si="4"/>
        <v>26.175</v>
      </c>
      <c r="L23" s="37">
        <f t="shared" si="5"/>
        <v>78.51</v>
      </c>
      <c r="M23" s="38"/>
      <c r="N23" s="5"/>
    </row>
    <row r="24" s="2" customFormat="1" customHeight="1" spans="1:14">
      <c r="A24" s="14">
        <v>21</v>
      </c>
      <c r="B24" s="15" t="s">
        <v>70</v>
      </c>
      <c r="C24" s="15" t="s">
        <v>71</v>
      </c>
      <c r="D24" s="23" t="s">
        <v>72</v>
      </c>
      <c r="E24" s="17" t="s">
        <v>73</v>
      </c>
      <c r="F24" s="27">
        <v>78</v>
      </c>
      <c r="G24" s="19">
        <f t="shared" si="0"/>
        <v>23.4</v>
      </c>
      <c r="H24" s="20">
        <v>82.9</v>
      </c>
      <c r="I24" s="35">
        <f t="shared" si="1"/>
        <v>33.16</v>
      </c>
      <c r="J24" s="19">
        <v>88.3</v>
      </c>
      <c r="K24" s="36">
        <f t="shared" si="4"/>
        <v>26.49</v>
      </c>
      <c r="L24" s="37">
        <f t="shared" si="5"/>
        <v>83.05</v>
      </c>
      <c r="M24" s="38" t="s">
        <v>18</v>
      </c>
      <c r="N24" s="5"/>
    </row>
    <row r="25" s="2" customFormat="1" customHeight="1" spans="1:14">
      <c r="A25" s="14">
        <v>22</v>
      </c>
      <c r="B25" s="21"/>
      <c r="C25" s="21"/>
      <c r="D25" s="23" t="s">
        <v>74</v>
      </c>
      <c r="E25" s="17" t="s">
        <v>75</v>
      </c>
      <c r="F25" s="27">
        <v>78.5</v>
      </c>
      <c r="G25" s="19">
        <f t="shared" si="0"/>
        <v>23.55</v>
      </c>
      <c r="H25" s="20" t="s">
        <v>76</v>
      </c>
      <c r="I25" s="35">
        <f t="shared" si="1"/>
        <v>31.76</v>
      </c>
      <c r="J25" s="19">
        <v>87.3</v>
      </c>
      <c r="K25" s="36">
        <f t="shared" si="4"/>
        <v>26.19</v>
      </c>
      <c r="L25" s="37">
        <f t="shared" si="5"/>
        <v>81.5</v>
      </c>
      <c r="M25" s="38"/>
      <c r="N25" s="5"/>
    </row>
    <row r="26" s="2" customFormat="1" customHeight="1" spans="1:14">
      <c r="A26" s="14">
        <v>23</v>
      </c>
      <c r="B26" s="21"/>
      <c r="C26" s="21"/>
      <c r="D26" s="25" t="s">
        <v>77</v>
      </c>
      <c r="E26" s="26" t="s">
        <v>78</v>
      </c>
      <c r="F26" s="27">
        <v>80.25</v>
      </c>
      <c r="G26" s="19">
        <f t="shared" si="0"/>
        <v>24.075</v>
      </c>
      <c r="H26" s="20">
        <v>78.62</v>
      </c>
      <c r="I26" s="35">
        <f t="shared" si="1"/>
        <v>31.448</v>
      </c>
      <c r="J26" s="19">
        <v>85.4</v>
      </c>
      <c r="K26" s="36">
        <f t="shared" si="4"/>
        <v>25.62</v>
      </c>
      <c r="L26" s="37">
        <f t="shared" si="5"/>
        <v>81.143</v>
      </c>
      <c r="M26" s="38"/>
      <c r="N26" s="5"/>
    </row>
    <row r="27" s="2" customFormat="1" customHeight="1" spans="1:14">
      <c r="A27" s="14">
        <v>24</v>
      </c>
      <c r="B27" s="15" t="s">
        <v>79</v>
      </c>
      <c r="C27" s="15" t="s">
        <v>80</v>
      </c>
      <c r="D27" s="23" t="s">
        <v>81</v>
      </c>
      <c r="E27" s="17" t="s">
        <v>82</v>
      </c>
      <c r="F27" s="27">
        <v>73.75</v>
      </c>
      <c r="G27" s="19">
        <f t="shared" si="0"/>
        <v>22.125</v>
      </c>
      <c r="H27" s="20">
        <v>87.94</v>
      </c>
      <c r="I27" s="35">
        <f t="shared" si="1"/>
        <v>35.176</v>
      </c>
      <c r="J27" s="19">
        <v>92</v>
      </c>
      <c r="K27" s="36">
        <f t="shared" si="4"/>
        <v>27.6</v>
      </c>
      <c r="L27" s="37">
        <f t="shared" si="5"/>
        <v>84.901</v>
      </c>
      <c r="M27" s="38" t="s">
        <v>18</v>
      </c>
      <c r="N27" s="5"/>
    </row>
    <row r="28" s="2" customFormat="1" customHeight="1" spans="1:14">
      <c r="A28" s="14">
        <v>25</v>
      </c>
      <c r="B28" s="21"/>
      <c r="C28" s="21"/>
      <c r="D28" s="17" t="s">
        <v>83</v>
      </c>
      <c r="E28" s="17" t="s">
        <v>84</v>
      </c>
      <c r="F28" s="27">
        <v>71</v>
      </c>
      <c r="G28" s="19">
        <f t="shared" si="0"/>
        <v>21.3</v>
      </c>
      <c r="H28" s="20">
        <v>84.2</v>
      </c>
      <c r="I28" s="35">
        <f t="shared" si="1"/>
        <v>33.68</v>
      </c>
      <c r="J28" s="19">
        <v>86.75</v>
      </c>
      <c r="K28" s="36">
        <f t="shared" si="4"/>
        <v>26.025</v>
      </c>
      <c r="L28" s="37">
        <f t="shared" si="5"/>
        <v>81.005</v>
      </c>
      <c r="M28" s="38"/>
      <c r="N28" s="5"/>
    </row>
    <row r="29" s="2" customFormat="1" customHeight="1" spans="1:14">
      <c r="A29" s="14">
        <v>26</v>
      </c>
      <c r="B29" s="21"/>
      <c r="C29" s="21"/>
      <c r="D29" s="25" t="s">
        <v>85</v>
      </c>
      <c r="E29" s="26" t="s">
        <v>86</v>
      </c>
      <c r="F29" s="27">
        <v>74</v>
      </c>
      <c r="G29" s="19">
        <f t="shared" si="0"/>
        <v>22.2</v>
      </c>
      <c r="H29" s="20">
        <v>79.4</v>
      </c>
      <c r="I29" s="35">
        <f t="shared" si="1"/>
        <v>31.76</v>
      </c>
      <c r="J29" s="19">
        <v>86.5</v>
      </c>
      <c r="K29" s="36">
        <f t="shared" si="4"/>
        <v>25.95</v>
      </c>
      <c r="L29" s="37">
        <f t="shared" si="5"/>
        <v>79.91</v>
      </c>
      <c r="M29" s="38"/>
      <c r="N29" s="5"/>
    </row>
    <row r="30" s="2" customFormat="1" customHeight="1" spans="1:14">
      <c r="A30" s="14">
        <v>27</v>
      </c>
      <c r="B30" s="15" t="s">
        <v>87</v>
      </c>
      <c r="C30" s="15" t="s">
        <v>88</v>
      </c>
      <c r="D30" s="23" t="s">
        <v>89</v>
      </c>
      <c r="E30" s="17" t="s">
        <v>90</v>
      </c>
      <c r="F30" s="27">
        <v>80.25</v>
      </c>
      <c r="G30" s="19">
        <f t="shared" si="0"/>
        <v>24.075</v>
      </c>
      <c r="H30" s="20">
        <v>84.1</v>
      </c>
      <c r="I30" s="35">
        <f t="shared" si="1"/>
        <v>33.64</v>
      </c>
      <c r="J30" s="19">
        <v>86.35</v>
      </c>
      <c r="K30" s="36">
        <f t="shared" si="4"/>
        <v>25.905</v>
      </c>
      <c r="L30" s="37">
        <f t="shared" si="5"/>
        <v>83.62</v>
      </c>
      <c r="M30" s="38" t="s">
        <v>18</v>
      </c>
      <c r="N30" s="5"/>
    </row>
    <row r="31" s="2" customFormat="1" customHeight="1" spans="1:14">
      <c r="A31" s="14">
        <v>28</v>
      </c>
      <c r="B31" s="21"/>
      <c r="C31" s="21"/>
      <c r="D31" s="25" t="s">
        <v>91</v>
      </c>
      <c r="E31" s="26" t="s">
        <v>92</v>
      </c>
      <c r="F31" s="27">
        <v>78.5</v>
      </c>
      <c r="G31" s="19">
        <f t="shared" si="0"/>
        <v>23.55</v>
      </c>
      <c r="H31" s="20">
        <v>80.4</v>
      </c>
      <c r="I31" s="35">
        <f t="shared" si="1"/>
        <v>32.16</v>
      </c>
      <c r="J31" s="19">
        <v>87.85</v>
      </c>
      <c r="K31" s="36">
        <f t="shared" si="4"/>
        <v>26.355</v>
      </c>
      <c r="L31" s="37">
        <f t="shared" si="5"/>
        <v>82.065</v>
      </c>
      <c r="M31" s="38"/>
      <c r="N31" s="5"/>
    </row>
    <row r="32" s="2" customFormat="1" customHeight="1" spans="1:14">
      <c r="A32" s="14">
        <v>29</v>
      </c>
      <c r="B32" s="21"/>
      <c r="C32" s="21"/>
      <c r="D32" s="23" t="s">
        <v>93</v>
      </c>
      <c r="E32" s="17" t="s">
        <v>94</v>
      </c>
      <c r="F32" s="27">
        <v>77.25</v>
      </c>
      <c r="G32" s="19">
        <f t="shared" si="0"/>
        <v>23.175</v>
      </c>
      <c r="H32" s="20">
        <v>81.52</v>
      </c>
      <c r="I32" s="35">
        <f t="shared" si="1"/>
        <v>32.608</v>
      </c>
      <c r="J32" s="19">
        <v>86.7</v>
      </c>
      <c r="K32" s="36">
        <f t="shared" si="4"/>
        <v>26.01</v>
      </c>
      <c r="L32" s="37">
        <f t="shared" si="5"/>
        <v>81.793</v>
      </c>
      <c r="M32" s="38"/>
      <c r="N32" s="5"/>
    </row>
    <row r="33" s="2" customFormat="1" customHeight="1" spans="1:14">
      <c r="A33" s="14">
        <v>30</v>
      </c>
      <c r="B33" s="28" t="s">
        <v>95</v>
      </c>
      <c r="C33" s="28" t="s">
        <v>96</v>
      </c>
      <c r="D33" s="23" t="s">
        <v>97</v>
      </c>
      <c r="E33" s="17" t="s">
        <v>98</v>
      </c>
      <c r="F33" s="27">
        <v>76.75</v>
      </c>
      <c r="G33" s="19">
        <f t="shared" si="0"/>
        <v>23.025</v>
      </c>
      <c r="H33" s="20">
        <v>86.6</v>
      </c>
      <c r="I33" s="35">
        <f t="shared" si="1"/>
        <v>34.64</v>
      </c>
      <c r="J33" s="19">
        <v>81.05</v>
      </c>
      <c r="K33" s="36">
        <f t="shared" si="4"/>
        <v>24.315</v>
      </c>
      <c r="L33" s="37">
        <f t="shared" si="5"/>
        <v>81.98</v>
      </c>
      <c r="M33" s="38" t="s">
        <v>18</v>
      </c>
      <c r="N33" s="5"/>
    </row>
    <row r="34" s="2" customFormat="1" customHeight="1" spans="1:14">
      <c r="A34" s="14">
        <v>31</v>
      </c>
      <c r="B34" s="28"/>
      <c r="C34" s="28"/>
      <c r="D34" s="23" t="s">
        <v>99</v>
      </c>
      <c r="E34" s="17" t="s">
        <v>100</v>
      </c>
      <c r="F34" s="18">
        <v>72.75</v>
      </c>
      <c r="G34" s="19">
        <f t="shared" si="0"/>
        <v>21.825</v>
      </c>
      <c r="H34" s="20">
        <v>80.08</v>
      </c>
      <c r="I34" s="35">
        <f t="shared" si="1"/>
        <v>32.032</v>
      </c>
      <c r="J34" s="19">
        <v>87</v>
      </c>
      <c r="K34" s="36">
        <f t="shared" si="4"/>
        <v>26.1</v>
      </c>
      <c r="L34" s="37">
        <f t="shared" si="5"/>
        <v>79.957</v>
      </c>
      <c r="M34" s="38"/>
      <c r="N34" s="5"/>
    </row>
  </sheetData>
  <mergeCells count="36">
    <mergeCell ref="A1:M1"/>
    <mergeCell ref="A2:A3"/>
    <mergeCell ref="B2:B3"/>
    <mergeCell ref="B4:B6"/>
    <mergeCell ref="B7:B8"/>
    <mergeCell ref="B10:B12"/>
    <mergeCell ref="B13:B14"/>
    <mergeCell ref="B15:B17"/>
    <mergeCell ref="B18:B20"/>
    <mergeCell ref="B21:B23"/>
    <mergeCell ref="B24:B26"/>
    <mergeCell ref="B27:B29"/>
    <mergeCell ref="B30:B32"/>
    <mergeCell ref="B33:B34"/>
    <mergeCell ref="C2:C3"/>
    <mergeCell ref="C4:C6"/>
    <mergeCell ref="C7:C8"/>
    <mergeCell ref="C10:C12"/>
    <mergeCell ref="C13:C14"/>
    <mergeCell ref="C15:C17"/>
    <mergeCell ref="C18:C20"/>
    <mergeCell ref="C21:C23"/>
    <mergeCell ref="C24:C26"/>
    <mergeCell ref="C27:C29"/>
    <mergeCell ref="C30:C32"/>
    <mergeCell ref="C33:C34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昊子</cp:lastModifiedBy>
  <dcterms:created xsi:type="dcterms:W3CDTF">2021-09-29T06:38:05Z</dcterms:created>
  <dcterms:modified xsi:type="dcterms:W3CDTF">2021-09-29T06:40:21Z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0FFB707DFD394FED8EBD663EC5AA7414</vt:lpwstr>
  </property>
  <property fmtid="{D5CDD505-2E9C-101B-9397-08002B2CF9AE}" pid="3" name="KSOProductBuildVer">
    <vt:lpwstr>2052-11.1.0.10938</vt:lpwstr>
  </property>
</Properties>
</file>