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<sst xmlns="http://schemas.openxmlformats.org/spreadsheetml/2006/main" count="124" uniqueCount="90">
  <si>
    <t>资阳现代农业发展集团有限公司关于公开招聘拟聘用人员名单</t>
  </si>
  <si>
    <t>序号</t>
  </si>
  <si>
    <t>姓名</t>
  </si>
  <si>
    <t>考号</t>
  </si>
  <si>
    <t>应聘岗位</t>
  </si>
  <si>
    <t>面试分数</t>
  </si>
  <si>
    <t>笔试分数</t>
  </si>
  <si>
    <t>总分数</t>
  </si>
  <si>
    <t>排名</t>
  </si>
  <si>
    <t>备注</t>
  </si>
  <si>
    <t>雷佳浩</t>
  </si>
  <si>
    <t>WM-002</t>
  </si>
  <si>
    <t>文秘</t>
  </si>
  <si>
    <t>82</t>
  </si>
  <si>
    <t>拟聘用</t>
  </si>
  <si>
    <t>李婷雨</t>
  </si>
  <si>
    <t>WM-009</t>
  </si>
  <si>
    <t>87</t>
  </si>
  <si>
    <t>李燕群</t>
  </si>
  <si>
    <t>WM-020</t>
  </si>
  <si>
    <t>尹恒英</t>
  </si>
  <si>
    <t>WM-024</t>
  </si>
  <si>
    <t>刘美璇</t>
  </si>
  <si>
    <t>WM-003</t>
  </si>
  <si>
    <t>81</t>
  </si>
  <si>
    <t>杨强</t>
  </si>
  <si>
    <t>KJ-009</t>
  </si>
  <si>
    <t>会计</t>
  </si>
  <si>
    <t>87.7</t>
  </si>
  <si>
    <t>吴丹</t>
  </si>
  <si>
    <t>KJ-021</t>
  </si>
  <si>
    <t>76.8</t>
  </si>
  <si>
    <t>张露</t>
  </si>
  <si>
    <t>KJ-006</t>
  </si>
  <si>
    <t>68.2</t>
  </si>
  <si>
    <t>申小师</t>
  </si>
  <si>
    <t>KJ-023</t>
  </si>
  <si>
    <t>66.5</t>
  </si>
  <si>
    <t>曾家强</t>
  </si>
  <si>
    <t>KJ-001</t>
  </si>
  <si>
    <t>73.5</t>
  </si>
  <si>
    <t>周彬</t>
  </si>
  <si>
    <t>TZ-002</t>
  </si>
  <si>
    <t>投资运营</t>
  </si>
  <si>
    <t>55</t>
  </si>
  <si>
    <t>彭恭兵</t>
  </si>
  <si>
    <t>TZ-008</t>
  </si>
  <si>
    <t>48</t>
  </si>
  <si>
    <t>邹慧</t>
  </si>
  <si>
    <t>TZ-003</t>
  </si>
  <si>
    <t>37</t>
  </si>
  <si>
    <t>朱春</t>
  </si>
  <si>
    <t>TZ-014</t>
  </si>
  <si>
    <t>30</t>
  </si>
  <si>
    <t>黄小宸</t>
  </si>
  <si>
    <t>TZ-012</t>
  </si>
  <si>
    <t>康成仲</t>
  </si>
  <si>
    <t>TZ-009</t>
  </si>
  <si>
    <t>31</t>
  </si>
  <si>
    <t>张建平</t>
  </si>
  <si>
    <t>TZ-004</t>
  </si>
  <si>
    <t>李杨军</t>
  </si>
  <si>
    <t>XM-003</t>
  </si>
  <si>
    <t>项目管理</t>
  </si>
  <si>
    <t>张伟</t>
  </si>
  <si>
    <t>XM-009</t>
  </si>
  <si>
    <t>64</t>
  </si>
  <si>
    <t>李纯光</t>
  </si>
  <si>
    <t>XM-002</t>
  </si>
  <si>
    <t>57</t>
  </si>
  <si>
    <t>李洋</t>
  </si>
  <si>
    <t>XM-004</t>
  </si>
  <si>
    <t>61</t>
  </si>
  <si>
    <t>卓碧洪</t>
  </si>
  <si>
    <t>XM-010</t>
  </si>
  <si>
    <t>47</t>
  </si>
  <si>
    <t>刘莹伟</t>
  </si>
  <si>
    <t>XM-006</t>
  </si>
  <si>
    <t>曾毅</t>
  </si>
  <si>
    <t>XM-028</t>
  </si>
  <si>
    <t>46</t>
  </si>
  <si>
    <t>周义刚</t>
  </si>
  <si>
    <t>XM-021</t>
  </si>
  <si>
    <t>董帅</t>
  </si>
  <si>
    <t>XM-001</t>
  </si>
  <si>
    <t>巫源桃</t>
  </si>
  <si>
    <t>XM-020</t>
  </si>
  <si>
    <t>刘鹏飞</t>
  </si>
  <si>
    <t>FW-001</t>
  </si>
  <si>
    <t>法务岗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</si>
</sst>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\(0\)"/>
    <numFmt numFmtId="177" formatCode="#,##0.00_ "/>
  </numFmts>
  <fonts count="28">
    <font>
      <sz val="12"/>
      <name val="宋体"/>
      <charset val="1"/>
    </font>
    <font>
      <b/>
      <sz val="14"/>
      <color indexed="8"/>
      <name val="宋体"/>
      <charset val="1"/>
    </font>
    <font>
      <b/>
      <sz val="14"/>
      <color indexed="8"/>
      <name val="Times New Roman"/>
      <charset val="134"/>
    </font>
    <font>
      <b/>
      <sz val="10"/>
      <color indexed="8"/>
      <name val="Times New Roman"/>
      <charset val="134"/>
    </font>
    <font>
      <b/>
      <sz val="10"/>
      <color indexed="8"/>
      <name val="宋体"/>
      <charset val="1"/>
    </font>
    <font>
      <sz val="10"/>
      <color indexed="8"/>
      <name val="Times New Roman"/>
      <charset val="134"/>
    </font>
    <font>
      <sz val="12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Times New Roman"/>
      <charset val="134"/>
    </font>
    <font>
      <sz val="11"/>
      <color indexed="9"/>
      <name val="宋体"/>
      <charset val="1"/>
    </font>
    <font>
      <sz val="11"/>
      <color indexed="8"/>
      <name val="宋体"/>
      <charset val="1"/>
    </font>
    <font>
      <b/>
      <sz val="11"/>
      <color indexed="53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sz val="11"/>
      <color indexed="10"/>
      <name val="宋体"/>
      <charset val="1"/>
    </font>
    <font>
      <sz val="11"/>
      <color indexed="16"/>
      <name val="宋体"/>
      <charset val="1"/>
    </font>
    <font>
      <b/>
      <sz val="11"/>
      <color indexed="8"/>
      <name val="宋体"/>
      <charset val="1"/>
    </font>
    <font>
      <b/>
      <sz val="15"/>
      <color indexed="54"/>
      <name val="宋体"/>
      <charset val="1"/>
    </font>
    <font>
      <u/>
      <sz val="11"/>
      <color indexed="12"/>
      <name val="宋体"/>
      <charset val="1"/>
    </font>
    <font>
      <sz val="11"/>
      <color indexed="17"/>
      <name val="宋体"/>
      <charset val="1"/>
    </font>
    <font>
      <u/>
      <sz val="11"/>
      <color indexed="20"/>
      <name val="宋体"/>
      <charset val="1"/>
    </font>
    <font>
      <sz val="11"/>
      <color indexed="19"/>
      <name val="宋体"/>
      <charset val="1"/>
    </font>
    <font>
      <b/>
      <sz val="11"/>
      <color indexed="9"/>
      <name val="宋体"/>
      <charset val="1"/>
    </font>
    <font>
      <b/>
      <sz val="11"/>
      <color indexed="54"/>
      <name val="宋体"/>
      <charset val="1"/>
    </font>
    <font>
      <b/>
      <sz val="13"/>
      <color indexed="54"/>
      <name val="宋体"/>
      <charset val="1"/>
    </font>
    <font>
      <i/>
      <sz val="11"/>
      <color indexed="23"/>
      <name val="宋体"/>
      <charset val="1"/>
    </font>
    <font>
      <b/>
      <sz val="18"/>
      <color indexed="54"/>
      <name val="宋体"/>
      <charset val="1"/>
    </font>
    <font>
      <sz val="11"/>
      <color indexed="53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10" fillId="2" borderId="0">
      <alignment vertical="center"/>
    </xf>
    <xf numFmtId="0" fontId="12" fillId="6" borderId="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0" fillId="7" borderId="0">
      <alignment vertical="center"/>
    </xf>
    <xf numFmtId="0" fontId="15" fillId="10" borderId="0">
      <alignment vertical="center"/>
    </xf>
    <xf numFmtId="43" fontId="0" fillId="0" borderId="0">
      <alignment vertical="center"/>
    </xf>
    <xf numFmtId="0" fontId="9" fillId="7" borderId="0">
      <alignment vertical="center"/>
    </xf>
    <xf numFmtId="0" fontId="18" fillId="0" borderId="0">
      <alignment vertical="center"/>
    </xf>
    <xf numFmtId="9" fontId="0" fillId="0" borderId="0">
      <alignment vertical="center"/>
    </xf>
    <xf numFmtId="0" fontId="20" fillId="0" borderId="0">
      <alignment vertical="center"/>
    </xf>
    <xf numFmtId="0" fontId="10" fillId="14" borderId="6">
      <alignment vertical="center"/>
    </xf>
    <xf numFmtId="0" fontId="9" fillId="6" borderId="0">
      <alignment vertical="center"/>
    </xf>
    <xf numFmtId="0" fontId="23" fillId="0" borderId="0">
      <alignment vertical="center"/>
    </xf>
    <xf numFmtId="0" fontId="14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17" fillId="0" borderId="5">
      <alignment vertical="center"/>
    </xf>
    <xf numFmtId="0" fontId="24" fillId="0" borderId="5">
      <alignment vertical="center"/>
    </xf>
    <xf numFmtId="0" fontId="9" fillId="9" borderId="0">
      <alignment vertical="center"/>
    </xf>
    <xf numFmtId="0" fontId="23" fillId="0" borderId="9">
      <alignment vertical="center"/>
    </xf>
    <xf numFmtId="0" fontId="9" fillId="6" borderId="0">
      <alignment vertical="center"/>
    </xf>
    <xf numFmtId="0" fontId="13" fillId="2" borderId="3">
      <alignment vertical="center"/>
    </xf>
    <xf numFmtId="0" fontId="11" fillId="2" borderId="2">
      <alignment vertical="center"/>
    </xf>
    <xf numFmtId="0" fontId="22" fillId="5" borderId="7">
      <alignment vertical="center"/>
    </xf>
    <xf numFmtId="0" fontId="10" fillId="12" borderId="0">
      <alignment vertical="center"/>
    </xf>
    <xf numFmtId="0" fontId="9" fillId="18" borderId="0">
      <alignment vertical="center"/>
    </xf>
    <xf numFmtId="0" fontId="27" fillId="0" borderId="8">
      <alignment vertical="center"/>
    </xf>
    <xf numFmtId="0" fontId="16" fillId="0" borderId="4">
      <alignment vertical="center"/>
    </xf>
    <xf numFmtId="0" fontId="19" fillId="12" borderId="0">
      <alignment vertical="center"/>
    </xf>
    <xf numFmtId="0" fontId="21" fillId="13" borderId="0">
      <alignment vertical="center"/>
    </xf>
    <xf numFmtId="0" fontId="10" fillId="17" borderId="0">
      <alignment vertical="center"/>
    </xf>
    <xf numFmtId="0" fontId="9" fillId="16" borderId="0">
      <alignment vertical="center"/>
    </xf>
    <xf numFmtId="0" fontId="10" fillId="11" borderId="0">
      <alignment vertical="center"/>
    </xf>
    <xf numFmtId="0" fontId="10" fillId="17" borderId="0">
      <alignment vertical="center"/>
    </xf>
    <xf numFmtId="0" fontId="10" fillId="14" borderId="0">
      <alignment vertical="center"/>
    </xf>
    <xf numFmtId="0" fontId="10" fillId="6" borderId="0">
      <alignment vertical="center"/>
    </xf>
    <xf numFmtId="0" fontId="9" fillId="5" borderId="0">
      <alignment vertical="center"/>
    </xf>
    <xf numFmtId="0" fontId="9" fillId="8" borderId="0">
      <alignment vertical="center"/>
    </xf>
    <xf numFmtId="0" fontId="10" fillId="14" borderId="0">
      <alignment vertical="center"/>
    </xf>
    <xf numFmtId="0" fontId="10" fillId="13" borderId="0">
      <alignment vertical="center"/>
    </xf>
    <xf numFmtId="0" fontId="9" fillId="4" borderId="0">
      <alignment vertical="center"/>
    </xf>
    <xf numFmtId="0" fontId="10" fillId="17" borderId="0">
      <alignment vertical="center"/>
    </xf>
    <xf numFmtId="0" fontId="9" fillId="3" borderId="0">
      <alignment vertical="center"/>
    </xf>
    <xf numFmtId="0" fontId="9" fillId="15" borderId="0">
      <alignment vertical="center"/>
    </xf>
    <xf numFmtId="0" fontId="10" fillId="7" borderId="0">
      <alignment vertical="center"/>
    </xf>
    <xf numFmtId="0" fontId="9" fillId="7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110" zoomScaleNormal="110" workbookViewId="0">
      <selection activeCell="A1" sqref="A1:I1"/>
    </sheetView>
  </sheetViews>
  <sheetFormatPr defaultColWidth="8" defaultRowHeight="14.25"/>
  <cols>
    <col min="1" max="1" width="7.28333333333333" customWidth="1"/>
    <col min="7" max="7" width="10.2333333333333" customWidth="1"/>
    <col min="8" max="8" width="9.425" customWidth="1"/>
    <col min="9" max="9" width="13.0666666666667" customWidth="1"/>
  </cols>
  <sheetData>
    <row r="1" ht="46" customHeight="1" spans="1:9">
      <c r="A1" s="1" t="s">
        <v>0</v>
      </c>
      <c r="B1" s="2"/>
      <c r="C1" s="2"/>
      <c r="D1" s="2"/>
      <c r="E1" s="2"/>
      <c r="F1" s="2"/>
      <c r="G1" s="2"/>
      <c r="H1" s="3"/>
      <c r="I1" s="2"/>
    </row>
    <row r="2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5" t="s">
        <v>9</v>
      </c>
    </row>
    <row r="3" ht="20" customHeight="1" spans="1:9">
      <c r="A3" s="8">
        <v>1</v>
      </c>
      <c r="B3" s="9" t="s">
        <v>10</v>
      </c>
      <c r="C3" s="9" t="s">
        <v>11</v>
      </c>
      <c r="D3" s="8" t="s">
        <v>12</v>
      </c>
      <c r="E3" s="10">
        <v>85.6666666666667</v>
      </c>
      <c r="F3" s="11" t="s">
        <v>13</v>
      </c>
      <c r="G3" s="12">
        <f t="shared" ref="G3:G30" si="0">ROUND(E3*50%+F3*50%,2)</f>
        <v>83.83</v>
      </c>
      <c r="H3" s="13">
        <f>_xlfn.RANK.EQ(G3,$G$3:$G$7,0)</f>
        <v>1</v>
      </c>
      <c r="I3" s="18" t="s">
        <v>14</v>
      </c>
    </row>
    <row r="4" ht="20" customHeight="1" spans="1:9">
      <c r="A4" s="8">
        <v>2</v>
      </c>
      <c r="B4" s="9" t="s">
        <v>15</v>
      </c>
      <c r="C4" s="9" t="s">
        <v>16</v>
      </c>
      <c r="D4" s="9" t="s">
        <v>12</v>
      </c>
      <c r="E4" s="10">
        <v>78.1666666666667</v>
      </c>
      <c r="F4" s="11" t="s">
        <v>17</v>
      </c>
      <c r="G4" s="12">
        <f t="shared" si="0"/>
        <v>82.58</v>
      </c>
      <c r="H4" s="13">
        <f>_xlfn.RANK.EQ(G4,$G$3:$G$7,0)</f>
        <v>2</v>
      </c>
      <c r="I4" s="19"/>
    </row>
    <row r="5" ht="20" customHeight="1" spans="1:9">
      <c r="A5" s="8">
        <v>3</v>
      </c>
      <c r="B5" s="9" t="s">
        <v>18</v>
      </c>
      <c r="C5" s="9" t="s">
        <v>19</v>
      </c>
      <c r="D5" s="8" t="s">
        <v>12</v>
      </c>
      <c r="E5" s="10">
        <v>72.5</v>
      </c>
      <c r="F5" s="11" t="s">
        <v>17</v>
      </c>
      <c r="G5" s="12">
        <f t="shared" si="0"/>
        <v>79.75</v>
      </c>
      <c r="H5" s="13">
        <f>_xlfn.RANK.EQ(G5,$G$3:$G$7,0)</f>
        <v>3</v>
      </c>
      <c r="I5" s="19"/>
    </row>
    <row r="6" ht="20" customHeight="1" spans="1:9">
      <c r="A6" s="8">
        <v>4</v>
      </c>
      <c r="B6" s="9" t="s">
        <v>20</v>
      </c>
      <c r="C6" s="9" t="s">
        <v>21</v>
      </c>
      <c r="D6" s="8" t="s">
        <v>12</v>
      </c>
      <c r="E6" s="10">
        <v>77.1666666666667</v>
      </c>
      <c r="F6" s="11" t="s">
        <v>13</v>
      </c>
      <c r="G6" s="12">
        <f t="shared" si="0"/>
        <v>79.58</v>
      </c>
      <c r="H6" s="13">
        <f>_xlfn.RANK.EQ(G6,$G$3:$G$7,0)</f>
        <v>4</v>
      </c>
      <c r="I6" s="19"/>
    </row>
    <row r="7" ht="20" customHeight="1" spans="1:9">
      <c r="A7" s="8">
        <v>5</v>
      </c>
      <c r="B7" s="9" t="s">
        <v>22</v>
      </c>
      <c r="C7" s="9" t="s">
        <v>23</v>
      </c>
      <c r="D7" s="8" t="s">
        <v>12</v>
      </c>
      <c r="E7" s="10">
        <v>75.5</v>
      </c>
      <c r="F7" s="11" t="s">
        <v>24</v>
      </c>
      <c r="G7" s="12">
        <f t="shared" si="0"/>
        <v>78.25</v>
      </c>
      <c r="H7" s="13">
        <f>_xlfn.RANK.EQ(G7,$G$3:$G$7,0)</f>
        <v>5</v>
      </c>
      <c r="I7" s="19"/>
    </row>
    <row r="8" ht="20" customHeight="1" spans="1:9">
      <c r="A8" s="8">
        <v>1</v>
      </c>
      <c r="B8" s="9" t="s">
        <v>25</v>
      </c>
      <c r="C8" s="9" t="s">
        <v>26</v>
      </c>
      <c r="D8" s="9" t="s">
        <v>27</v>
      </c>
      <c r="E8" s="14">
        <v>88</v>
      </c>
      <c r="F8" s="15" t="s">
        <v>28</v>
      </c>
      <c r="G8" s="12">
        <f t="shared" si="0"/>
        <v>87.85</v>
      </c>
      <c r="H8" s="13">
        <f>RANK(G8,$G$8:$G$12,0)</f>
        <v>1</v>
      </c>
      <c r="I8" s="18" t="s">
        <v>14</v>
      </c>
    </row>
    <row r="9" ht="20" customHeight="1" spans="1:9">
      <c r="A9" s="8">
        <v>2</v>
      </c>
      <c r="B9" s="9" t="s">
        <v>29</v>
      </c>
      <c r="C9" s="9" t="s">
        <v>30</v>
      </c>
      <c r="D9" s="9" t="s">
        <v>27</v>
      </c>
      <c r="E9" s="14">
        <v>75.8333333333333</v>
      </c>
      <c r="F9" s="15" t="s">
        <v>31</v>
      </c>
      <c r="G9" s="12">
        <f t="shared" si="0"/>
        <v>76.32</v>
      </c>
      <c r="H9" s="13">
        <f>RANK(G9,$G$8:$G$12,0)</f>
        <v>2</v>
      </c>
      <c r="I9" s="19"/>
    </row>
    <row r="10" ht="20" customHeight="1" spans="1:9">
      <c r="A10" s="8">
        <v>3</v>
      </c>
      <c r="B10" s="9" t="s">
        <v>32</v>
      </c>
      <c r="C10" s="9" t="s">
        <v>33</v>
      </c>
      <c r="D10" s="8" t="s">
        <v>27</v>
      </c>
      <c r="E10" s="10">
        <v>82.6666666666667</v>
      </c>
      <c r="F10" s="11" t="s">
        <v>34</v>
      </c>
      <c r="G10" s="12">
        <f t="shared" si="0"/>
        <v>75.43</v>
      </c>
      <c r="H10" s="13">
        <f>RANK(G10,$G$8:$G$12,0)</f>
        <v>3</v>
      </c>
      <c r="I10" s="19"/>
    </row>
    <row r="11" ht="20" customHeight="1" spans="1:9">
      <c r="A11" s="8">
        <v>4</v>
      </c>
      <c r="B11" s="9" t="s">
        <v>35</v>
      </c>
      <c r="C11" s="9" t="s">
        <v>36</v>
      </c>
      <c r="D11" s="9" t="s">
        <v>27</v>
      </c>
      <c r="E11" s="14">
        <v>83.6666666666667</v>
      </c>
      <c r="F11" s="15" t="s">
        <v>37</v>
      </c>
      <c r="G11" s="12">
        <f t="shared" si="0"/>
        <v>75.08</v>
      </c>
      <c r="H11" s="13">
        <f>RANK(G11,$G$8:$G$12,0)</f>
        <v>4</v>
      </c>
      <c r="I11" s="19"/>
    </row>
    <row r="12" ht="20" customHeight="1" spans="1:9">
      <c r="A12" s="8">
        <v>5</v>
      </c>
      <c r="B12" s="9" t="s">
        <v>38</v>
      </c>
      <c r="C12" s="9" t="s">
        <v>39</v>
      </c>
      <c r="D12" s="8" t="s">
        <v>27</v>
      </c>
      <c r="E12" s="10">
        <v>75</v>
      </c>
      <c r="F12" s="11" t="s">
        <v>40</v>
      </c>
      <c r="G12" s="12">
        <f t="shared" si="0"/>
        <v>74.25</v>
      </c>
      <c r="H12" s="13">
        <f>RANK(G12,$G$8:$G$12,0)</f>
        <v>5</v>
      </c>
      <c r="I12" s="19"/>
    </row>
    <row r="13" ht="20" customHeight="1" spans="1:9">
      <c r="A13" s="8">
        <v>1</v>
      </c>
      <c r="B13" s="9" t="s">
        <v>41</v>
      </c>
      <c r="C13" s="9" t="s">
        <v>42</v>
      </c>
      <c r="D13" s="8" t="s">
        <v>43</v>
      </c>
      <c r="E13" s="10">
        <v>58</v>
      </c>
      <c r="F13" s="11" t="s">
        <v>44</v>
      </c>
      <c r="G13" s="12">
        <f t="shared" si="0"/>
        <v>56.5</v>
      </c>
      <c r="H13" s="13">
        <f t="shared" ref="H13:H19" si="1">RANK(G13,$G$13:$G$19,0)</f>
        <v>1</v>
      </c>
      <c r="I13" s="19"/>
    </row>
    <row r="14" ht="20" customHeight="1" spans="1:9">
      <c r="A14" s="8">
        <v>2</v>
      </c>
      <c r="B14" s="9" t="s">
        <v>45</v>
      </c>
      <c r="C14" s="9" t="s">
        <v>46</v>
      </c>
      <c r="D14" s="8" t="s">
        <v>43</v>
      </c>
      <c r="E14" s="10">
        <v>60.3333333333333</v>
      </c>
      <c r="F14" s="11" t="s">
        <v>47</v>
      </c>
      <c r="G14" s="12">
        <f t="shared" si="0"/>
        <v>54.17</v>
      </c>
      <c r="H14" s="13">
        <f t="shared" si="1"/>
        <v>2</v>
      </c>
      <c r="I14" s="19"/>
    </row>
    <row r="15" ht="20" customHeight="1" spans="1:9">
      <c r="A15" s="8">
        <v>3</v>
      </c>
      <c r="B15" s="9" t="s">
        <v>48</v>
      </c>
      <c r="C15" s="9" t="s">
        <v>49</v>
      </c>
      <c r="D15" s="8" t="s">
        <v>43</v>
      </c>
      <c r="E15" s="10">
        <v>62</v>
      </c>
      <c r="F15" s="11" t="s">
        <v>50</v>
      </c>
      <c r="G15" s="12">
        <f t="shared" si="0"/>
        <v>49.5</v>
      </c>
      <c r="H15" s="13">
        <f t="shared" si="1"/>
        <v>3</v>
      </c>
      <c r="I15" s="19"/>
    </row>
    <row r="16" ht="20" customHeight="1" spans="1:9">
      <c r="A16" s="8">
        <v>4</v>
      </c>
      <c r="B16" s="16" t="s">
        <v>51</v>
      </c>
      <c r="C16" s="9" t="s">
        <v>52</v>
      </c>
      <c r="D16" s="17" t="s">
        <v>43</v>
      </c>
      <c r="E16" s="10">
        <v>61.3333333333333</v>
      </c>
      <c r="F16" s="11" t="s">
        <v>53</v>
      </c>
      <c r="G16" s="12">
        <f t="shared" si="0"/>
        <v>45.67</v>
      </c>
      <c r="H16" s="13">
        <f t="shared" si="1"/>
        <v>4</v>
      </c>
      <c r="I16" s="19"/>
    </row>
    <row r="17" ht="20" customHeight="1" spans="1:9">
      <c r="A17" s="8">
        <v>6</v>
      </c>
      <c r="B17" s="9" t="s">
        <v>54</v>
      </c>
      <c r="C17" s="9" t="s">
        <v>55</v>
      </c>
      <c r="D17" s="17" t="s">
        <v>43</v>
      </c>
      <c r="E17" s="10">
        <v>57.8333333333333</v>
      </c>
      <c r="F17" s="11" t="s">
        <v>53</v>
      </c>
      <c r="G17" s="12">
        <f t="shared" si="0"/>
        <v>43.92</v>
      </c>
      <c r="H17" s="13">
        <f t="shared" si="1"/>
        <v>5</v>
      </c>
      <c r="I17" s="19"/>
    </row>
    <row r="18" ht="20" customHeight="1" spans="1:9">
      <c r="A18" s="8">
        <v>7</v>
      </c>
      <c r="B18" s="9" t="s">
        <v>56</v>
      </c>
      <c r="C18" s="9" t="s">
        <v>57</v>
      </c>
      <c r="D18" s="8" t="s">
        <v>43</v>
      </c>
      <c r="E18" s="10">
        <v>56.1666666666667</v>
      </c>
      <c r="F18" s="11" t="s">
        <v>58</v>
      </c>
      <c r="G18" s="12">
        <f t="shared" si="0"/>
        <v>43.58</v>
      </c>
      <c r="H18" s="13">
        <f t="shared" si="1"/>
        <v>6</v>
      </c>
      <c r="I18" s="19"/>
    </row>
    <row r="19" ht="20" customHeight="1" spans="1:9">
      <c r="A19" s="8">
        <v>5</v>
      </c>
      <c r="B19" s="9" t="s">
        <v>59</v>
      </c>
      <c r="C19" s="9" t="s">
        <v>60</v>
      </c>
      <c r="D19" s="8" t="s">
        <v>43</v>
      </c>
      <c r="E19" s="10">
        <v>0</v>
      </c>
      <c r="F19" s="11" t="s">
        <v>53</v>
      </c>
      <c r="G19" s="12">
        <f t="shared" si="0"/>
        <v>15</v>
      </c>
      <c r="H19" s="13">
        <f t="shared" si="1"/>
        <v>7</v>
      </c>
      <c r="I19" s="19"/>
    </row>
    <row r="20" ht="20" customHeight="1" spans="1:9">
      <c r="A20" s="8">
        <v>1</v>
      </c>
      <c r="B20" s="9" t="s">
        <v>61</v>
      </c>
      <c r="C20" s="9" t="s">
        <v>62</v>
      </c>
      <c r="D20" s="8" t="s">
        <v>63</v>
      </c>
      <c r="E20" s="10">
        <v>80.5</v>
      </c>
      <c r="F20" s="11" t="s">
        <v>24</v>
      </c>
      <c r="G20" s="12">
        <f t="shared" si="0"/>
        <v>80.75</v>
      </c>
      <c r="H20" s="13">
        <f t="shared" ref="H20:H29" si="2">RANK(G20,$G$20:$G$29,0)</f>
        <v>1</v>
      </c>
      <c r="I20" s="18" t="s">
        <v>14</v>
      </c>
    </row>
    <row r="21" ht="20" customHeight="1" spans="1:9">
      <c r="A21" s="8">
        <v>2</v>
      </c>
      <c r="B21" s="9" t="s">
        <v>64</v>
      </c>
      <c r="C21" s="9" t="s">
        <v>65</v>
      </c>
      <c r="D21" s="8" t="s">
        <v>63</v>
      </c>
      <c r="E21" s="10">
        <v>84.75</v>
      </c>
      <c r="F21" s="11" t="s">
        <v>66</v>
      </c>
      <c r="G21" s="12">
        <f t="shared" si="0"/>
        <v>74.38</v>
      </c>
      <c r="H21" s="13">
        <f t="shared" si="2"/>
        <v>2</v>
      </c>
      <c r="I21" s="18" t="s">
        <v>14</v>
      </c>
    </row>
    <row r="22" ht="20" customHeight="1" spans="1:9">
      <c r="A22" s="8">
        <v>3</v>
      </c>
      <c r="B22" s="9" t="s">
        <v>67</v>
      </c>
      <c r="C22" s="9" t="s">
        <v>68</v>
      </c>
      <c r="D22" s="8" t="s">
        <v>63</v>
      </c>
      <c r="E22" s="10">
        <v>79</v>
      </c>
      <c r="F22" s="11" t="s">
        <v>69</v>
      </c>
      <c r="G22" s="12">
        <f t="shared" si="0"/>
        <v>68</v>
      </c>
      <c r="H22" s="13">
        <f t="shared" si="2"/>
        <v>3</v>
      </c>
      <c r="I22" s="18"/>
    </row>
    <row r="23" ht="20" customHeight="1" spans="1:9">
      <c r="A23" s="8">
        <v>4</v>
      </c>
      <c r="B23" s="9" t="s">
        <v>70</v>
      </c>
      <c r="C23" s="9" t="s">
        <v>71</v>
      </c>
      <c r="D23" s="8" t="s">
        <v>63</v>
      </c>
      <c r="E23" s="10">
        <v>72</v>
      </c>
      <c r="F23" s="11" t="s">
        <v>72</v>
      </c>
      <c r="G23" s="12">
        <f t="shared" si="0"/>
        <v>66.5</v>
      </c>
      <c r="H23" s="13">
        <f t="shared" si="2"/>
        <v>4</v>
      </c>
      <c r="I23" s="18"/>
    </row>
    <row r="24" ht="20" customHeight="1" spans="1:9">
      <c r="A24" s="8">
        <v>5</v>
      </c>
      <c r="B24" s="9" t="s">
        <v>73</v>
      </c>
      <c r="C24" s="9" t="s">
        <v>74</v>
      </c>
      <c r="D24" s="8" t="s">
        <v>63</v>
      </c>
      <c r="E24" s="10">
        <v>77</v>
      </c>
      <c r="F24" s="11" t="s">
        <v>75</v>
      </c>
      <c r="G24" s="12">
        <f t="shared" si="0"/>
        <v>62</v>
      </c>
      <c r="H24" s="13">
        <f t="shared" si="2"/>
        <v>5</v>
      </c>
      <c r="I24" s="18"/>
    </row>
    <row r="25" ht="20" customHeight="1" spans="1:9">
      <c r="A25" s="8">
        <v>6</v>
      </c>
      <c r="B25" s="9" t="s">
        <v>76</v>
      </c>
      <c r="C25" s="9" t="s">
        <v>77</v>
      </c>
      <c r="D25" s="8" t="s">
        <v>63</v>
      </c>
      <c r="E25" s="10">
        <v>71.25</v>
      </c>
      <c r="F25" s="11" t="s">
        <v>47</v>
      </c>
      <c r="G25" s="12">
        <f t="shared" si="0"/>
        <v>59.63</v>
      </c>
      <c r="H25" s="13">
        <f t="shared" si="2"/>
        <v>6</v>
      </c>
      <c r="I25" s="18"/>
    </row>
    <row r="26" ht="20" customHeight="1" spans="1:9">
      <c r="A26" s="8">
        <v>7</v>
      </c>
      <c r="B26" s="9" t="s">
        <v>78</v>
      </c>
      <c r="C26" s="9" t="s">
        <v>79</v>
      </c>
      <c r="D26" s="8" t="s">
        <v>63</v>
      </c>
      <c r="E26" s="10">
        <v>72.25</v>
      </c>
      <c r="F26" s="11" t="s">
        <v>80</v>
      </c>
      <c r="G26" s="12">
        <f t="shared" si="0"/>
        <v>59.13</v>
      </c>
      <c r="H26" s="13">
        <f t="shared" si="2"/>
        <v>7</v>
      </c>
      <c r="I26" s="18"/>
    </row>
    <row r="27" ht="20" customHeight="1" spans="1:9">
      <c r="A27" s="8">
        <v>8</v>
      </c>
      <c r="B27" s="9" t="s">
        <v>81</v>
      </c>
      <c r="C27" s="9" t="s">
        <v>82</v>
      </c>
      <c r="D27" s="17" t="s">
        <v>63</v>
      </c>
      <c r="E27" s="10">
        <v>0</v>
      </c>
      <c r="F27" s="11">
        <v>63</v>
      </c>
      <c r="G27" s="12">
        <f t="shared" si="0"/>
        <v>31.5</v>
      </c>
      <c r="H27" s="13">
        <f t="shared" si="2"/>
        <v>8</v>
      </c>
      <c r="I27" s="18"/>
    </row>
    <row r="28" ht="20" customHeight="1" spans="1:9">
      <c r="A28" s="8">
        <v>9</v>
      </c>
      <c r="B28" s="9" t="s">
        <v>83</v>
      </c>
      <c r="C28" s="9" t="s">
        <v>84</v>
      </c>
      <c r="D28" s="8" t="s">
        <v>63</v>
      </c>
      <c r="E28" s="10">
        <v>0</v>
      </c>
      <c r="F28" s="11" t="s">
        <v>75</v>
      </c>
      <c r="G28" s="12">
        <f t="shared" si="0"/>
        <v>23.5</v>
      </c>
      <c r="H28" s="13">
        <f t="shared" si="2"/>
        <v>9</v>
      </c>
      <c r="I28" s="18"/>
    </row>
    <row r="29" ht="20" customHeight="1" spans="1:9">
      <c r="A29" s="8">
        <v>10</v>
      </c>
      <c r="B29" s="9" t="s">
        <v>85</v>
      </c>
      <c r="C29" s="9" t="s">
        <v>86</v>
      </c>
      <c r="D29" s="17" t="s">
        <v>63</v>
      </c>
      <c r="E29" s="10">
        <v>0</v>
      </c>
      <c r="F29" s="11">
        <v>46</v>
      </c>
      <c r="G29" s="12">
        <f t="shared" si="0"/>
        <v>23</v>
      </c>
      <c r="H29" s="13">
        <f t="shared" si="2"/>
        <v>10</v>
      </c>
      <c r="I29" s="18"/>
    </row>
    <row r="30" ht="20" customHeight="1" spans="1:9">
      <c r="A30" s="8">
        <v>1</v>
      </c>
      <c r="B30" s="9" t="s">
        <v>87</v>
      </c>
      <c r="C30" s="9" t="s">
        <v>88</v>
      </c>
      <c r="D30" s="17" t="s">
        <v>89</v>
      </c>
      <c r="E30" s="10">
        <v>80.6</v>
      </c>
      <c r="F30" s="11">
        <v>78</v>
      </c>
      <c r="G30" s="12">
        <f t="shared" si="0"/>
        <v>79.3</v>
      </c>
      <c r="H30" s="13">
        <v>1</v>
      </c>
      <c r="I30" s="18" t="s">
        <v>14</v>
      </c>
    </row>
    <row r="31" ht="19" customHeight="1"/>
    <row r="32" ht="19" customHeight="1"/>
    <row r="33" ht="19" customHeight="1"/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藐视乾坤</cp:lastModifiedBy>
  <dcterms:created xsi:type="dcterms:W3CDTF">2021-10-18T01:55:00Z</dcterms:created>
  <dcterms:modified xsi:type="dcterms:W3CDTF">2021-10-18T02:03:49Z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266C3FEF917149DDAE556298A7A1450B</vt:lpwstr>
  </property>
  <property fmtid="{D5CDD505-2E9C-101B-9397-08002B2CF9AE}" pid="3" name="KSOProductBuildVer">
    <vt:lpwstr>2052-11.1.0.10700</vt:lpwstr>
  </property>
</Properties>
</file>