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0" yWindow="0" windowWidth="21840" windowHeight="12540"/>
  </bookViews>
  <sheets>
    <sheet name="Sheet3" sheetId="4" r:id="rId1"/>
  </sheets>
  <definedNames>
    <definedName name="_xlnm._FilterDatabase" localSheetId="0" hidden="1">Sheet3!$A$2:$P$2</definedName>
    <definedName name="_xlnm.Print_Titles" localSheetId="0">Sheet3!$2:$2</definedName>
  </definedNames>
  <calcPr calcId="124519"/>
</workbook>
</file>

<file path=xl/calcChain.xml><?xml version="1.0" encoding="utf-8"?>
<calcChain xmlns="http://schemas.openxmlformats.org/spreadsheetml/2006/main">
  <c r="L24" i="4"/>
  <c r="L20"/>
  <c r="L16"/>
  <c r="L12"/>
  <c r="L8"/>
  <c r="L4"/>
  <c r="K25"/>
  <c r="L25" s="1"/>
  <c r="K24"/>
  <c r="K23"/>
  <c r="L23" s="1"/>
  <c r="K22"/>
  <c r="L22" s="1"/>
  <c r="K21"/>
  <c r="L21" s="1"/>
  <c r="K20"/>
  <c r="K19"/>
  <c r="L19" s="1"/>
  <c r="K18"/>
  <c r="L18" s="1"/>
  <c r="K17"/>
  <c r="L17" s="1"/>
  <c r="K16"/>
  <c r="K15"/>
  <c r="L15" s="1"/>
  <c r="K14"/>
  <c r="L14" s="1"/>
  <c r="K13"/>
  <c r="L13" s="1"/>
  <c r="K12"/>
  <c r="K11"/>
  <c r="L11" s="1"/>
  <c r="K10"/>
  <c r="L10" s="1"/>
  <c r="K9"/>
  <c r="L9" s="1"/>
  <c r="K8"/>
  <c r="K7"/>
  <c r="L7" s="1"/>
  <c r="K6"/>
  <c r="L6" s="1"/>
  <c r="K5"/>
  <c r="L5" s="1"/>
  <c r="K4"/>
  <c r="K3"/>
  <c r="L3" s="1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<sst xmlns="http://schemas.openxmlformats.org/spreadsheetml/2006/main" count="138" uniqueCount="53">
  <si>
    <t>序号</t>
  </si>
  <si>
    <t>姓名</t>
  </si>
  <si>
    <t>准考证号</t>
    <phoneticPr fontId="2" type="noConversion"/>
  </si>
  <si>
    <t>笔试成绩</t>
    <phoneticPr fontId="1" type="noConversion"/>
  </si>
  <si>
    <t>笔试加分</t>
    <phoneticPr fontId="1" type="noConversion"/>
  </si>
  <si>
    <t>笔试折合成绩</t>
    <phoneticPr fontId="1" type="noConversion"/>
  </si>
  <si>
    <t>备注</t>
    <phoneticPr fontId="1" type="noConversion"/>
  </si>
  <si>
    <t>面试序号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</si>
  <si>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</si>
  <si>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</si>
  <si>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</si>
  <si>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排名</t>
    <phoneticPr fontId="1" type="noConversion"/>
  </si>
  <si>
    <t>拟聘用</t>
    <phoneticPr fontId="1" type="noConversion"/>
  </si>
  <si>
    <t>体检结论</t>
    <phoneticPr fontId="1" type="noConversion"/>
  </si>
  <si>
    <t>考核结论</t>
    <phoneticPr fontId="1" type="noConversion"/>
  </si>
  <si>
    <t>体检合格</t>
    <phoneticPr fontId="1" type="noConversion"/>
  </si>
  <si>
    <t>性别</t>
    <phoneticPr fontId="1" type="noConversion"/>
  </si>
  <si>
    <t>报考岗位</t>
    <phoneticPr fontId="1" type="noConversion"/>
  </si>
  <si>
    <t>考核合格</t>
    <phoneticPr fontId="1" type="noConversion"/>
  </si>
  <si>
    <t>雅安市雨城区2022年公开考试招聘社区工作者拟聘用人员名单(第一批）</t>
    <phoneticPr fontId="1" type="noConversion"/>
  </si>
  <si>
    <t>张欢</t>
  </si>
  <si>
    <t>陈晓雪</t>
  </si>
  <si>
    <t>任丽芳</t>
  </si>
  <si>
    <t>陈倩</t>
  </si>
  <si>
    <t>杨萍</t>
  </si>
  <si>
    <t>罗雨</t>
  </si>
  <si>
    <t>杨晓庆</t>
  </si>
  <si>
    <t>申永凯</t>
  </si>
  <si>
    <t>赖怡君</t>
    <phoneticPr fontId="2" type="noConversion"/>
  </si>
  <si>
    <t>李载道</t>
    <phoneticPr fontId="2" type="noConversion"/>
  </si>
  <si>
    <t>黄雅丽</t>
  </si>
  <si>
    <t>廖雪燕</t>
  </si>
  <si>
    <t>谭玉梅</t>
  </si>
  <si>
    <t>李云霞</t>
  </si>
  <si>
    <t>李婷</t>
  </si>
  <si>
    <t>吴霖昊</t>
  </si>
  <si>
    <t>张明</t>
  </si>
  <si>
    <t>胥霞</t>
  </si>
  <si>
    <t>袁盖帝</t>
  </si>
  <si>
    <t>岳皓月</t>
  </si>
  <si>
    <t>余美</t>
  </si>
  <si>
    <t>周宁</t>
  </si>
  <si>
    <t>张盛莉</t>
  </si>
  <si>
    <t>女</t>
  </si>
  <si>
    <t>男</t>
  </si>
  <si>
    <t>女</t>
    <phoneticPr fontId="2" type="noConversion"/>
  </si>
  <si>
    <t>男</t>
    <phoneticPr fontId="2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</si>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</sst>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_);[Red]\(0\)"/>
    <numFmt numFmtId="178" formatCode="0.00_);[Red]\(0.00\)"/>
    <numFmt numFmtId="179" formatCode="0.0_ "/>
    <numFmt numFmtId="180" formatCode="0.00_ "/>
  </numFmts>
  <fonts count="1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4"/>
      <charset val="134"/>
    </font>
    <font>
      <b/>
      <sz val="10"/>
      <color theme="1"/>
      <name val="楷体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8"/>
      <name val="仿宋_GB2312"/>
      <family val="3"/>
      <charset val="134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A13" zoomScale="84" zoomScaleNormal="84" workbookViewId="0">
      <selection activeCell="A25" sqref="A25"/>
    </sheetView>
  </sheetViews>
  <sheetFormatPr defaultColWidth="9" defaultRowHeight="21.75" customHeight="1"/>
  <cols>
    <col min="1" max="1" width="4.875" style="4" customWidth="1"/>
    <col min="2" max="2" width="8.5" style="2" customWidth="1"/>
    <col min="3" max="3" width="11.875" style="5" customWidth="1"/>
    <col min="4" max="4" width="5.625" style="5" customWidth="1"/>
    <col min="5" max="5" width="9.5" style="5" customWidth="1"/>
    <col min="6" max="6" width="8.125" style="2" customWidth="1"/>
    <col min="7" max="7" width="5.375" style="2" customWidth="1"/>
    <col min="8" max="8" width="8.375" style="2" customWidth="1"/>
    <col min="9" max="9" width="6.75" style="5" hidden="1" customWidth="1"/>
    <col min="10" max="10" width="8.75" style="10" customWidth="1"/>
    <col min="11" max="11" width="8.25" style="10" customWidth="1"/>
    <col min="12" max="12" width="8" style="10" customWidth="1"/>
    <col min="13" max="13" width="6.125" style="5" customWidth="1"/>
    <col min="14" max="14" width="8.5" style="5" customWidth="1"/>
    <col min="15" max="15" width="8.125" style="5" customWidth="1"/>
    <col min="16" max="16" width="7.75" style="2" customWidth="1"/>
    <col min="17" max="16384" width="9" style="2"/>
  </cols>
  <sheetData>
    <row r="1" spans="1:16" ht="39" customHeight="1">
      <c r="A1" s="21" t="s">
        <v>19</v>
      </c>
      <c r="B1" s="21"/>
      <c r="C1" s="21"/>
      <c r="D1" s="21"/>
      <c r="E1" s="21"/>
      <c r="F1" s="21"/>
      <c r="G1" s="21"/>
      <c r="H1" s="21"/>
      <c r="I1" s="22"/>
      <c r="J1" s="23"/>
      <c r="K1" s="23"/>
      <c r="L1" s="23"/>
      <c r="M1" s="23"/>
      <c r="N1" s="23"/>
      <c r="O1" s="23"/>
      <c r="P1" s="21"/>
    </row>
    <row r="2" spans="1:16" s="3" customFormat="1" ht="42" customHeight="1">
      <c r="A2" s="7" t="s">
        <v>0</v>
      </c>
      <c r="B2" s="6" t="s">
        <v>1</v>
      </c>
      <c r="C2" s="8" t="s">
        <v>2</v>
      </c>
      <c r="D2" s="8" t="s">
        <v>16</v>
      </c>
      <c r="E2" s="8" t="s">
        <v>17</v>
      </c>
      <c r="F2" s="6" t="s">
        <v>3</v>
      </c>
      <c r="G2" s="6" t="s">
        <v>4</v>
      </c>
      <c r="H2" s="6" t="s">
        <v>5</v>
      </c>
      <c r="I2" s="8" t="s">
        <v>7</v>
      </c>
      <c r="J2" s="11" t="s">
        <v>8</v>
      </c>
      <c r="K2" s="11" t="s">
        <v>9</v>
      </c>
      <c r="L2" s="11" t="s">
        <v>10</v>
      </c>
      <c r="M2" s="8" t="s">
        <v>11</v>
      </c>
      <c r="N2" s="8" t="s">
        <v>13</v>
      </c>
      <c r="O2" s="8" t="s">
        <v>14</v>
      </c>
      <c r="P2" s="9" t="s">
        <v>6</v>
      </c>
    </row>
    <row r="3" spans="1:16" ht="36" customHeight="1">
      <c r="A3" s="1">
        <v>1</v>
      </c>
      <c r="B3" s="14" t="s">
        <v>20</v>
      </c>
      <c r="C3" s="15">
        <v>21060301041</v>
      </c>
      <c r="D3" s="16" t="s">
        <v>43</v>
      </c>
      <c r="E3" s="15">
        <v>21060301</v>
      </c>
      <c r="F3" s="17">
        <v>65.8</v>
      </c>
      <c r="G3" s="18"/>
      <c r="H3" s="19">
        <f t="shared" ref="H3:H25" si="0">F3*0.5+G3</f>
        <v>32.9</v>
      </c>
      <c r="I3" s="13"/>
      <c r="J3" s="19">
        <v>77.8</v>
      </c>
      <c r="K3" s="19">
        <f t="shared" ref="K3:K25" si="1">J3*0.5</f>
        <v>38.9</v>
      </c>
      <c r="L3" s="19">
        <f t="shared" ref="L3:L25" si="2">I3+K3</f>
        <v>38.9</v>
      </c>
      <c r="M3" s="20">
        <v>2</v>
      </c>
      <c r="N3" s="1" t="s">
        <v>15</v>
      </c>
      <c r="O3" s="1" t="s">
        <v>18</v>
      </c>
      <c r="P3" s="1" t="s">
        <v>12</v>
      </c>
    </row>
    <row r="4" spans="1:16" ht="36" customHeight="1">
      <c r="A4" s="1">
        <v>2</v>
      </c>
      <c r="B4" s="14" t="s">
        <v>21</v>
      </c>
      <c r="C4" s="15">
        <v>21060301002</v>
      </c>
      <c r="D4" s="16" t="s">
        <v>43</v>
      </c>
      <c r="E4" s="15">
        <v>21060301</v>
      </c>
      <c r="F4" s="17">
        <v>59.5</v>
      </c>
      <c r="G4" s="18"/>
      <c r="H4" s="19">
        <f t="shared" si="0"/>
        <v>29.75</v>
      </c>
      <c r="I4" s="13"/>
      <c r="J4" s="19">
        <v>83.46</v>
      </c>
      <c r="K4" s="19">
        <f t="shared" si="1"/>
        <v>41.73</v>
      </c>
      <c r="L4" s="19">
        <f t="shared" si="2"/>
        <v>41.73</v>
      </c>
      <c r="M4" s="20">
        <v>3</v>
      </c>
      <c r="N4" s="1" t="s">
        <v>15</v>
      </c>
      <c r="O4" s="1" t="s">
        <v>18</v>
      </c>
      <c r="P4" s="1" t="s">
        <v>12</v>
      </c>
    </row>
    <row r="5" spans="1:16" ht="36" customHeight="1">
      <c r="A5" s="1">
        <v>3</v>
      </c>
      <c r="B5" s="14" t="s">
        <v>22</v>
      </c>
      <c r="C5" s="15">
        <v>21060301028</v>
      </c>
      <c r="D5" s="16" t="s">
        <v>43</v>
      </c>
      <c r="E5" s="15">
        <v>21060301</v>
      </c>
      <c r="F5" s="17">
        <v>62.7</v>
      </c>
      <c r="G5" s="18"/>
      <c r="H5" s="19">
        <f t="shared" si="0"/>
        <v>31.35</v>
      </c>
      <c r="I5" s="12"/>
      <c r="J5" s="19">
        <v>78.7</v>
      </c>
      <c r="K5" s="19">
        <f t="shared" si="1"/>
        <v>39.35</v>
      </c>
      <c r="L5" s="19">
        <f t="shared" si="2"/>
        <v>39.35</v>
      </c>
      <c r="M5" s="20">
        <v>4</v>
      </c>
      <c r="N5" s="1" t="s">
        <v>15</v>
      </c>
      <c r="O5" s="1" t="s">
        <v>18</v>
      </c>
      <c r="P5" s="1" t="s">
        <v>12</v>
      </c>
    </row>
    <row r="6" spans="1:16" ht="36" customHeight="1">
      <c r="A6" s="1">
        <v>4</v>
      </c>
      <c r="B6" s="14" t="s">
        <v>23</v>
      </c>
      <c r="C6" s="15">
        <v>21060302002</v>
      </c>
      <c r="D6" s="16" t="s">
        <v>43</v>
      </c>
      <c r="E6" s="15">
        <v>21060302</v>
      </c>
      <c r="F6" s="17">
        <v>64.8</v>
      </c>
      <c r="G6" s="18"/>
      <c r="H6" s="19">
        <f t="shared" si="0"/>
        <v>32.4</v>
      </c>
      <c r="I6" s="12"/>
      <c r="J6" s="19">
        <v>76.900000000000006</v>
      </c>
      <c r="K6" s="19">
        <f t="shared" si="1"/>
        <v>38.450000000000003</v>
      </c>
      <c r="L6" s="19">
        <f t="shared" si="2"/>
        <v>38.450000000000003</v>
      </c>
      <c r="M6" s="20">
        <v>1</v>
      </c>
      <c r="N6" s="1" t="s">
        <v>15</v>
      </c>
      <c r="O6" s="1" t="s">
        <v>18</v>
      </c>
      <c r="P6" s="1" t="s">
        <v>12</v>
      </c>
    </row>
    <row r="7" spans="1:16" ht="36" customHeight="1">
      <c r="A7" s="1">
        <v>5</v>
      </c>
      <c r="B7" s="14" t="s">
        <v>24</v>
      </c>
      <c r="C7" s="15">
        <v>21060302012</v>
      </c>
      <c r="D7" s="16" t="s">
        <v>43</v>
      </c>
      <c r="E7" s="15">
        <v>21060302</v>
      </c>
      <c r="F7" s="17">
        <v>62.2</v>
      </c>
      <c r="G7" s="18"/>
      <c r="H7" s="19">
        <f t="shared" si="0"/>
        <v>31.1</v>
      </c>
      <c r="I7" s="12"/>
      <c r="J7" s="19">
        <v>78.62</v>
      </c>
      <c r="K7" s="19">
        <f t="shared" si="1"/>
        <v>39.31</v>
      </c>
      <c r="L7" s="19">
        <f t="shared" si="2"/>
        <v>39.31</v>
      </c>
      <c r="M7" s="20">
        <v>2</v>
      </c>
      <c r="N7" s="1" t="s">
        <v>15</v>
      </c>
      <c r="O7" s="1" t="s">
        <v>18</v>
      </c>
      <c r="P7" s="1" t="s">
        <v>12</v>
      </c>
    </row>
    <row r="8" spans="1:16" ht="36" customHeight="1">
      <c r="A8" s="1">
        <v>6</v>
      </c>
      <c r="B8" s="14" t="s">
        <v>25</v>
      </c>
      <c r="C8" s="15">
        <v>21060303048</v>
      </c>
      <c r="D8" s="16" t="s">
        <v>44</v>
      </c>
      <c r="E8" s="15">
        <v>21060303</v>
      </c>
      <c r="F8" s="17">
        <v>89.2</v>
      </c>
      <c r="G8" s="18"/>
      <c r="H8" s="19">
        <f t="shared" si="0"/>
        <v>44.6</v>
      </c>
      <c r="I8" s="12"/>
      <c r="J8" s="19">
        <v>78.48</v>
      </c>
      <c r="K8" s="19">
        <f t="shared" si="1"/>
        <v>39.24</v>
      </c>
      <c r="L8" s="19">
        <f t="shared" si="2"/>
        <v>39.24</v>
      </c>
      <c r="M8" s="20">
        <v>1</v>
      </c>
      <c r="N8" s="1" t="s">
        <v>15</v>
      </c>
      <c r="O8" s="1" t="s">
        <v>18</v>
      </c>
      <c r="P8" s="1" t="s">
        <v>12</v>
      </c>
    </row>
    <row r="9" spans="1:16" ht="36" customHeight="1">
      <c r="A9" s="1">
        <v>7</v>
      </c>
      <c r="B9" s="14" t="s">
        <v>26</v>
      </c>
      <c r="C9" s="15">
        <v>21060303077</v>
      </c>
      <c r="D9" s="16" t="s">
        <v>43</v>
      </c>
      <c r="E9" s="15">
        <v>21060303</v>
      </c>
      <c r="F9" s="17">
        <v>70.8</v>
      </c>
      <c r="G9" s="18">
        <v>6</v>
      </c>
      <c r="H9" s="19">
        <f t="shared" si="0"/>
        <v>41.4</v>
      </c>
      <c r="I9" s="12"/>
      <c r="J9" s="19">
        <v>76.44</v>
      </c>
      <c r="K9" s="19">
        <f t="shared" si="1"/>
        <v>38.22</v>
      </c>
      <c r="L9" s="19">
        <f t="shared" si="2"/>
        <v>38.22</v>
      </c>
      <c r="M9" s="20">
        <v>2</v>
      </c>
      <c r="N9" s="12" t="s">
        <v>15</v>
      </c>
      <c r="O9" s="12" t="s">
        <v>18</v>
      </c>
      <c r="P9" s="12" t="s">
        <v>12</v>
      </c>
    </row>
    <row r="10" spans="1:16" ht="36" customHeight="1">
      <c r="A10" s="1">
        <v>8</v>
      </c>
      <c r="B10" s="14" t="s">
        <v>27</v>
      </c>
      <c r="C10" s="15">
        <v>21060303056</v>
      </c>
      <c r="D10" s="16" t="s">
        <v>44</v>
      </c>
      <c r="E10" s="15">
        <v>21060303</v>
      </c>
      <c r="F10" s="17">
        <v>73.099999999999994</v>
      </c>
      <c r="G10" s="18"/>
      <c r="H10" s="19">
        <f t="shared" si="0"/>
        <v>36.549999999999997</v>
      </c>
      <c r="I10" s="12"/>
      <c r="J10" s="19">
        <v>80.5</v>
      </c>
      <c r="K10" s="19">
        <f t="shared" si="1"/>
        <v>40.25</v>
      </c>
      <c r="L10" s="19">
        <f t="shared" si="2"/>
        <v>40.25</v>
      </c>
      <c r="M10" s="20">
        <v>3</v>
      </c>
      <c r="N10" s="12" t="s">
        <v>15</v>
      </c>
      <c r="O10" s="12" t="s">
        <v>18</v>
      </c>
      <c r="P10" s="12" t="s">
        <v>12</v>
      </c>
    </row>
    <row r="11" spans="1:16" ht="36" customHeight="1">
      <c r="A11" s="1">
        <v>9</v>
      </c>
      <c r="B11" s="14" t="s">
        <v>28</v>
      </c>
      <c r="C11" s="15">
        <v>21060303025</v>
      </c>
      <c r="D11" s="16" t="s">
        <v>45</v>
      </c>
      <c r="E11" s="15">
        <v>21060303</v>
      </c>
      <c r="F11" s="17">
        <v>69.5</v>
      </c>
      <c r="G11" s="18"/>
      <c r="H11" s="19">
        <f t="shared" si="0"/>
        <v>34.75</v>
      </c>
      <c r="I11" s="12"/>
      <c r="J11" s="19">
        <v>82.78</v>
      </c>
      <c r="K11" s="19">
        <f t="shared" si="1"/>
        <v>41.39</v>
      </c>
      <c r="L11" s="19">
        <f t="shared" si="2"/>
        <v>41.39</v>
      </c>
      <c r="M11" s="20">
        <v>4</v>
      </c>
      <c r="N11" s="1" t="s">
        <v>15</v>
      </c>
      <c r="O11" s="1" t="s">
        <v>18</v>
      </c>
      <c r="P11" s="1" t="s">
        <v>12</v>
      </c>
    </row>
    <row r="12" spans="1:16" ht="36" customHeight="1">
      <c r="A12" s="1">
        <v>10</v>
      </c>
      <c r="B12" s="14" t="s">
        <v>29</v>
      </c>
      <c r="C12" s="15">
        <v>21060303040</v>
      </c>
      <c r="D12" s="16" t="s">
        <v>46</v>
      </c>
      <c r="E12" s="15">
        <v>21060303</v>
      </c>
      <c r="F12" s="17">
        <v>67.7</v>
      </c>
      <c r="G12" s="18"/>
      <c r="H12" s="19">
        <f t="shared" si="0"/>
        <v>33.85</v>
      </c>
      <c r="I12" s="12"/>
      <c r="J12" s="19">
        <v>81.92</v>
      </c>
      <c r="K12" s="19">
        <f t="shared" si="1"/>
        <v>40.96</v>
      </c>
      <c r="L12" s="19">
        <f t="shared" si="2"/>
        <v>40.96</v>
      </c>
      <c r="M12" s="20">
        <v>5</v>
      </c>
      <c r="N12" s="1" t="s">
        <v>15</v>
      </c>
      <c r="O12" s="1" t="s">
        <v>18</v>
      </c>
      <c r="P12" s="1" t="s">
        <v>12</v>
      </c>
    </row>
    <row r="13" spans="1:16" ht="36" customHeight="1">
      <c r="A13" s="1">
        <v>11</v>
      </c>
      <c r="B13" s="14" t="s">
        <v>30</v>
      </c>
      <c r="C13" s="15">
        <v>21060303023</v>
      </c>
      <c r="D13" s="16" t="s">
        <v>43</v>
      </c>
      <c r="E13" s="15">
        <v>21060303</v>
      </c>
      <c r="F13" s="17">
        <v>68.400000000000006</v>
      </c>
      <c r="G13" s="18"/>
      <c r="H13" s="19">
        <f t="shared" si="0"/>
        <v>34.200000000000003</v>
      </c>
      <c r="I13" s="12"/>
      <c r="J13" s="19">
        <v>77.42</v>
      </c>
      <c r="K13" s="19">
        <f t="shared" si="1"/>
        <v>38.71</v>
      </c>
      <c r="L13" s="19">
        <f t="shared" si="2"/>
        <v>38.71</v>
      </c>
      <c r="M13" s="20">
        <v>6</v>
      </c>
      <c r="N13" s="1" t="s">
        <v>15</v>
      </c>
      <c r="O13" s="1" t="s">
        <v>18</v>
      </c>
      <c r="P13" s="1" t="s">
        <v>12</v>
      </c>
    </row>
    <row r="14" spans="1:16" ht="36" customHeight="1">
      <c r="A14" s="1">
        <v>12</v>
      </c>
      <c r="B14" s="14" t="s">
        <v>31</v>
      </c>
      <c r="C14" s="15">
        <v>21060304082</v>
      </c>
      <c r="D14" s="16" t="s">
        <v>43</v>
      </c>
      <c r="E14" s="15">
        <v>21060304</v>
      </c>
      <c r="F14" s="17">
        <v>83.6</v>
      </c>
      <c r="G14" s="18"/>
      <c r="H14" s="19">
        <f t="shared" si="0"/>
        <v>41.8</v>
      </c>
      <c r="I14" s="12"/>
      <c r="J14" s="19">
        <v>79.900000000000006</v>
      </c>
      <c r="K14" s="19">
        <f t="shared" si="1"/>
        <v>39.950000000000003</v>
      </c>
      <c r="L14" s="19">
        <f t="shared" si="2"/>
        <v>39.950000000000003</v>
      </c>
      <c r="M14" s="20">
        <v>1</v>
      </c>
      <c r="N14" s="1" t="s">
        <v>15</v>
      </c>
      <c r="O14" s="1" t="s">
        <v>18</v>
      </c>
      <c r="P14" s="1" t="s">
        <v>12</v>
      </c>
    </row>
    <row r="15" spans="1:16" ht="36" customHeight="1">
      <c r="A15" s="1">
        <v>13</v>
      </c>
      <c r="B15" s="14" t="s">
        <v>32</v>
      </c>
      <c r="C15" s="15">
        <v>21060304120</v>
      </c>
      <c r="D15" s="16" t="s">
        <v>43</v>
      </c>
      <c r="E15" s="15">
        <v>21060304</v>
      </c>
      <c r="F15" s="17">
        <v>84.4</v>
      </c>
      <c r="G15" s="18"/>
      <c r="H15" s="19">
        <f t="shared" si="0"/>
        <v>42.2</v>
      </c>
      <c r="I15" s="12"/>
      <c r="J15" s="19">
        <v>77.3</v>
      </c>
      <c r="K15" s="19">
        <f t="shared" si="1"/>
        <v>38.65</v>
      </c>
      <c r="L15" s="19">
        <f t="shared" si="2"/>
        <v>38.65</v>
      </c>
      <c r="M15" s="20">
        <v>2</v>
      </c>
      <c r="N15" s="1" t="s">
        <v>15</v>
      </c>
      <c r="O15" s="1" t="s">
        <v>18</v>
      </c>
      <c r="P15" s="1" t="s">
        <v>12</v>
      </c>
    </row>
    <row r="16" spans="1:16" ht="36" customHeight="1">
      <c r="A16" s="1">
        <v>14</v>
      </c>
      <c r="B16" s="14" t="s">
        <v>33</v>
      </c>
      <c r="C16" s="15">
        <v>21060304080</v>
      </c>
      <c r="D16" s="16" t="s">
        <v>43</v>
      </c>
      <c r="E16" s="15">
        <v>21060304</v>
      </c>
      <c r="F16" s="17">
        <v>88.9</v>
      </c>
      <c r="G16" s="18"/>
      <c r="H16" s="19">
        <f t="shared" si="0"/>
        <v>44.45</v>
      </c>
      <c r="I16" s="12"/>
      <c r="J16" s="19">
        <v>71.3</v>
      </c>
      <c r="K16" s="19">
        <f t="shared" si="1"/>
        <v>35.65</v>
      </c>
      <c r="L16" s="19">
        <f t="shared" si="2"/>
        <v>35.65</v>
      </c>
      <c r="M16" s="20">
        <v>3</v>
      </c>
      <c r="N16" s="1" t="s">
        <v>15</v>
      </c>
      <c r="O16" s="1" t="s">
        <v>18</v>
      </c>
      <c r="P16" s="1" t="s">
        <v>12</v>
      </c>
    </row>
    <row r="17" spans="1:16" ht="36" customHeight="1">
      <c r="A17" s="1">
        <v>15</v>
      </c>
      <c r="B17" s="14" t="s">
        <v>34</v>
      </c>
      <c r="C17" s="15">
        <v>21060304074</v>
      </c>
      <c r="D17" s="16" t="s">
        <v>43</v>
      </c>
      <c r="E17" s="15">
        <v>21060304</v>
      </c>
      <c r="F17" s="17">
        <v>72.599999999999994</v>
      </c>
      <c r="G17" s="18"/>
      <c r="H17" s="19">
        <f t="shared" si="0"/>
        <v>36.299999999999997</v>
      </c>
      <c r="I17" s="12"/>
      <c r="J17" s="19">
        <v>80.5</v>
      </c>
      <c r="K17" s="19">
        <f t="shared" si="1"/>
        <v>40.25</v>
      </c>
      <c r="L17" s="19">
        <f t="shared" si="2"/>
        <v>40.25</v>
      </c>
      <c r="M17" s="20">
        <v>5</v>
      </c>
      <c r="N17" s="1" t="s">
        <v>15</v>
      </c>
      <c r="O17" s="1" t="s">
        <v>18</v>
      </c>
      <c r="P17" s="1" t="s">
        <v>12</v>
      </c>
    </row>
    <row r="18" spans="1:16" ht="36" customHeight="1">
      <c r="A18" s="1">
        <v>16</v>
      </c>
      <c r="B18" s="14" t="s">
        <v>35</v>
      </c>
      <c r="C18" s="15">
        <v>21060304146</v>
      </c>
      <c r="D18" s="16" t="s">
        <v>44</v>
      </c>
      <c r="E18" s="15">
        <v>21060304</v>
      </c>
      <c r="F18" s="17">
        <v>65.3</v>
      </c>
      <c r="G18" s="18">
        <v>1</v>
      </c>
      <c r="H18" s="19">
        <f t="shared" si="0"/>
        <v>33.65</v>
      </c>
      <c r="I18" s="12"/>
      <c r="J18" s="19">
        <v>84.5</v>
      </c>
      <c r="K18" s="19">
        <f t="shared" si="1"/>
        <v>42.25</v>
      </c>
      <c r="L18" s="19">
        <f t="shared" si="2"/>
        <v>42.25</v>
      </c>
      <c r="M18" s="20">
        <v>6</v>
      </c>
      <c r="N18" s="1" t="s">
        <v>15</v>
      </c>
      <c r="O18" s="1" t="s">
        <v>18</v>
      </c>
      <c r="P18" s="1" t="s">
        <v>12</v>
      </c>
    </row>
    <row r="19" spans="1:16" ht="36" customHeight="1">
      <c r="A19" s="1">
        <v>17</v>
      </c>
      <c r="B19" s="14" t="s">
        <v>36</v>
      </c>
      <c r="C19" s="15">
        <v>21060304194</v>
      </c>
      <c r="D19" s="16" t="s">
        <v>44</v>
      </c>
      <c r="E19" s="15">
        <v>21060304</v>
      </c>
      <c r="F19" s="17">
        <v>68.400000000000006</v>
      </c>
      <c r="G19" s="18"/>
      <c r="H19" s="19">
        <f t="shared" si="0"/>
        <v>34.200000000000003</v>
      </c>
      <c r="I19" s="12"/>
      <c r="J19" s="19">
        <v>81.8</v>
      </c>
      <c r="K19" s="19">
        <f t="shared" si="1"/>
        <v>40.9</v>
      </c>
      <c r="L19" s="19">
        <f t="shared" si="2"/>
        <v>40.9</v>
      </c>
      <c r="M19" s="20">
        <v>7</v>
      </c>
      <c r="N19" s="1" t="s">
        <v>15</v>
      </c>
      <c r="O19" s="1" t="s">
        <v>18</v>
      </c>
      <c r="P19" s="1" t="s">
        <v>12</v>
      </c>
    </row>
    <row r="20" spans="1:16" ht="36" customHeight="1">
      <c r="A20" s="1" t="s">
        <v>47</v>
      </c>
      <c r="B20" s="14" t="s">
        <v>37</v>
      </c>
      <c r="C20" s="15">
        <v>21060304155</v>
      </c>
      <c r="D20" s="16" t="s">
        <v>43</v>
      </c>
      <c r="E20" s="15">
        <v>21060304</v>
      </c>
      <c r="F20" s="17">
        <v>67.8</v>
      </c>
      <c r="G20" s="18">
        <v>1</v>
      </c>
      <c r="H20" s="19">
        <f t="shared" si="0"/>
        <v>34.9</v>
      </c>
      <c r="I20" s="12"/>
      <c r="J20" s="19">
        <v>79.8</v>
      </c>
      <c r="K20" s="19">
        <f t="shared" si="1"/>
        <v>39.9</v>
      </c>
      <c r="L20" s="19">
        <f t="shared" si="2"/>
        <v>39.9</v>
      </c>
      <c r="M20" s="20">
        <v>9</v>
      </c>
      <c r="N20" s="1" t="s">
        <v>15</v>
      </c>
      <c r="O20" s="1" t="s">
        <v>18</v>
      </c>
      <c r="P20" s="1" t="s">
        <v>12</v>
      </c>
    </row>
    <row r="21" spans="1:16" ht="36" customHeight="1">
      <c r="A21" s="1" t="s">
        <v>48</v>
      </c>
      <c r="B21" s="14" t="s">
        <v>38</v>
      </c>
      <c r="C21" s="15">
        <v>21060304187</v>
      </c>
      <c r="D21" s="16" t="s">
        <v>43</v>
      </c>
      <c r="E21" s="15">
        <v>21060304</v>
      </c>
      <c r="F21" s="17">
        <v>67.8</v>
      </c>
      <c r="G21" s="18">
        <v>2</v>
      </c>
      <c r="H21" s="19">
        <f t="shared" si="0"/>
        <v>35.9</v>
      </c>
      <c r="I21" s="12"/>
      <c r="J21" s="19">
        <v>77.8</v>
      </c>
      <c r="K21" s="19">
        <f t="shared" si="1"/>
        <v>38.9</v>
      </c>
      <c r="L21" s="19">
        <f t="shared" si="2"/>
        <v>38.9</v>
      </c>
      <c r="M21" s="20">
        <v>10</v>
      </c>
      <c r="N21" s="1" t="s">
        <v>15</v>
      </c>
      <c r="O21" s="1" t="s">
        <v>18</v>
      </c>
      <c r="P21" s="1" t="s">
        <v>12</v>
      </c>
    </row>
    <row r="22" spans="1:16" ht="36" customHeight="1">
      <c r="A22" s="1" t="s">
        <v>49</v>
      </c>
      <c r="B22" s="14" t="s">
        <v>39</v>
      </c>
      <c r="C22" s="15">
        <v>21060305031</v>
      </c>
      <c r="D22" s="16" t="s">
        <v>43</v>
      </c>
      <c r="E22" s="15">
        <v>21060305</v>
      </c>
      <c r="F22" s="17">
        <v>65.7</v>
      </c>
      <c r="G22" s="18"/>
      <c r="H22" s="19">
        <f t="shared" si="0"/>
        <v>32.85</v>
      </c>
      <c r="I22" s="12"/>
      <c r="J22" s="19">
        <v>83.6</v>
      </c>
      <c r="K22" s="19">
        <f t="shared" si="1"/>
        <v>41.8</v>
      </c>
      <c r="L22" s="19">
        <f t="shared" si="2"/>
        <v>41.8</v>
      </c>
      <c r="M22" s="20">
        <v>1</v>
      </c>
      <c r="N22" s="1" t="s">
        <v>15</v>
      </c>
      <c r="O22" s="1" t="s">
        <v>18</v>
      </c>
      <c r="P22" s="1" t="s">
        <v>12</v>
      </c>
    </row>
    <row r="23" spans="1:16" ht="36" customHeight="1">
      <c r="A23" s="1" t="s">
        <v>50</v>
      </c>
      <c r="B23" s="14" t="s">
        <v>40</v>
      </c>
      <c r="C23" s="15">
        <v>21060305030</v>
      </c>
      <c r="D23" s="16" t="s">
        <v>43</v>
      </c>
      <c r="E23" s="15">
        <v>21060305</v>
      </c>
      <c r="F23" s="17">
        <v>67.400000000000006</v>
      </c>
      <c r="G23" s="18"/>
      <c r="H23" s="19">
        <f t="shared" si="0"/>
        <v>33.700000000000003</v>
      </c>
      <c r="I23" s="12"/>
      <c r="J23" s="19">
        <v>80</v>
      </c>
      <c r="K23" s="19">
        <f t="shared" si="1"/>
        <v>40</v>
      </c>
      <c r="L23" s="19">
        <f t="shared" si="2"/>
        <v>40</v>
      </c>
      <c r="M23" s="20">
        <v>2</v>
      </c>
      <c r="N23" s="1" t="s">
        <v>15</v>
      </c>
      <c r="O23" s="1" t="s">
        <v>18</v>
      </c>
      <c r="P23" s="1" t="s">
        <v>12</v>
      </c>
    </row>
    <row r="24" spans="1:16" ht="36" customHeight="1">
      <c r="A24" s="1" t="s">
        <v>51</v>
      </c>
      <c r="B24" s="14" t="s">
        <v>41</v>
      </c>
      <c r="C24" s="15">
        <v>21060305036</v>
      </c>
      <c r="D24" s="16" t="s">
        <v>43</v>
      </c>
      <c r="E24" s="15">
        <v>21060305</v>
      </c>
      <c r="F24" s="17">
        <v>68.7</v>
      </c>
      <c r="G24" s="18"/>
      <c r="H24" s="19">
        <f t="shared" si="0"/>
        <v>34.35</v>
      </c>
      <c r="I24" s="12"/>
      <c r="J24" s="19">
        <v>78.599999999999994</v>
      </c>
      <c r="K24" s="19">
        <f t="shared" si="1"/>
        <v>39.299999999999997</v>
      </c>
      <c r="L24" s="19">
        <f t="shared" si="2"/>
        <v>39.299999999999997</v>
      </c>
      <c r="M24" s="20">
        <v>3</v>
      </c>
      <c r="N24" s="1" t="s">
        <v>15</v>
      </c>
      <c r="O24" s="1" t="s">
        <v>18</v>
      </c>
      <c r="P24" s="1" t="s">
        <v>12</v>
      </c>
    </row>
    <row r="25" spans="1:16" ht="36" customHeight="1">
      <c r="A25" s="1" t="s">
        <v>52</v>
      </c>
      <c r="B25" s="14" t="s">
        <v>42</v>
      </c>
      <c r="C25" s="15">
        <v>21060306005</v>
      </c>
      <c r="D25" s="16" t="s">
        <v>43</v>
      </c>
      <c r="E25" s="15">
        <v>21060306</v>
      </c>
      <c r="F25" s="17">
        <v>59.1</v>
      </c>
      <c r="G25" s="18"/>
      <c r="H25" s="19">
        <f t="shared" si="0"/>
        <v>29.55</v>
      </c>
      <c r="I25" s="12"/>
      <c r="J25" s="19">
        <v>79.900000000000006</v>
      </c>
      <c r="K25" s="19">
        <f t="shared" si="1"/>
        <v>39.950000000000003</v>
      </c>
      <c r="L25" s="19">
        <f t="shared" si="2"/>
        <v>39.950000000000003</v>
      </c>
      <c r="M25" s="20">
        <v>1</v>
      </c>
      <c r="N25" s="1" t="s">
        <v>15</v>
      </c>
      <c r="O25" s="1" t="s">
        <v>18</v>
      </c>
      <c r="P25" s="1" t="s">
        <v>12</v>
      </c>
    </row>
  </sheetData>
  <autoFilter ref="A2:P2">
    <filterColumn colId="3"/>
    <filterColumn colId="4"/>
    <filterColumn colId="13"/>
    <filterColumn colId="14"/>
    <sortState ref="A3:R41">
      <sortCondition ref="E2"/>
    </sortState>
  </autoFilter>
  <mergeCells count="1">
    <mergeCell ref="A1:P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2022-03-24T01:02:34Z</cp:lastPrinted>
  <dcterms:created xsi:type="dcterms:W3CDTF">2006-09-13T11:21:00Z</dcterms:created>
  <dcterms:modified xsi:type="dcterms:W3CDTF">2022-03-24T09:16:55Z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