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面试成绩统计表" sheetId="7" r:id="rId1"/>
    <sheet name="Sheet2" sheetId="4" r:id="rId2"/>
  </sheets>
  <definedNames>
    <definedName name="_xlnm._FilterDatabase" localSheetId="0" hidden="1">面试成绩统计表!$A$2:$E$80</definedName>
    <definedName name="_xlnm.Print_Titles" localSheetId="0">面试成绩统计表!$1:$2</definedName>
  </definedNames>
  <calcPr calcId="125725"/>
</workbook>
</file>

<file path=xl/calcChain.xml><?xml version="1.0" encoding="utf-8"?>
<calcChain xmlns="http://schemas.openxmlformats.org/spreadsheetml/2006/main">
  <c r="G80" i="7"/>
  <c r="H80" s="1"/>
  <c r="G79"/>
  <c r="H79" s="1"/>
  <c r="G78"/>
  <c r="H78" s="1"/>
  <c r="G77"/>
  <c r="H77" s="1"/>
  <c r="G75"/>
  <c r="H75" s="1"/>
  <c r="G76"/>
  <c r="H76" s="1"/>
  <c r="G74"/>
  <c r="H74" s="1"/>
  <c r="G73"/>
  <c r="H73" s="1"/>
  <c r="G72"/>
  <c r="H72" s="1"/>
  <c r="G71"/>
  <c r="H71" s="1"/>
  <c r="G70"/>
  <c r="H70" s="1"/>
  <c r="G69"/>
  <c r="H69" s="1"/>
  <c r="G67"/>
  <c r="H67" s="1"/>
  <c r="G68"/>
  <c r="H68" s="1"/>
  <c r="G66"/>
  <c r="H66" s="1"/>
  <c r="G65"/>
  <c r="H65" s="1"/>
  <c r="G64"/>
  <c r="H64" s="1"/>
  <c r="G63"/>
  <c r="H63" s="1"/>
  <c r="G62"/>
  <c r="H62" s="1"/>
  <c r="G60"/>
  <c r="H60" s="1"/>
  <c r="G61"/>
  <c r="H61" s="1"/>
  <c r="G59"/>
  <c r="H59" s="1"/>
  <c r="G58"/>
  <c r="H58" s="1"/>
  <c r="G57"/>
  <c r="H57" s="1"/>
  <c r="G56"/>
  <c r="H56" s="1"/>
  <c r="G55"/>
  <c r="H55" s="1"/>
  <c r="G54"/>
  <c r="H54" s="1"/>
  <c r="G53"/>
  <c r="H53" s="1"/>
  <c r="G49"/>
  <c r="H49" s="1"/>
  <c r="G48"/>
  <c r="H48" s="1"/>
  <c r="G51"/>
  <c r="H51" s="1"/>
  <c r="G46"/>
  <c r="H46" s="1"/>
  <c r="G50"/>
  <c r="H50" s="1"/>
  <c r="G52"/>
  <c r="H52" s="1"/>
  <c r="G47"/>
  <c r="H47" s="1"/>
  <c r="G45"/>
  <c r="H45" s="1"/>
  <c r="G41"/>
  <c r="H41" s="1"/>
  <c r="G42"/>
  <c r="H42" s="1"/>
  <c r="G40"/>
  <c r="H40" s="1"/>
  <c r="G44"/>
  <c r="H44" s="1"/>
  <c r="G38"/>
  <c r="H38" s="1"/>
  <c r="G39"/>
  <c r="H39" s="1"/>
  <c r="G43"/>
  <c r="H43" s="1"/>
  <c r="G37"/>
  <c r="H37" s="1"/>
  <c r="G36"/>
  <c r="H36" s="1"/>
  <c r="G35"/>
  <c r="H35" s="1"/>
  <c r="G34"/>
  <c r="H34" s="1"/>
  <c r="G33"/>
  <c r="H33" s="1"/>
  <c r="G30"/>
  <c r="H30" s="1"/>
  <c r="G20"/>
  <c r="H20" s="1"/>
  <c r="G29"/>
  <c r="H29" s="1"/>
  <c r="G31"/>
  <c r="H31" s="1"/>
  <c r="G27"/>
  <c r="H27" s="1"/>
  <c r="G21"/>
  <c r="H21" s="1"/>
  <c r="G24"/>
  <c r="H24" s="1"/>
  <c r="G14"/>
  <c r="H14" s="1"/>
  <c r="G23"/>
  <c r="H23" s="1"/>
  <c r="G32"/>
  <c r="H32" s="1"/>
  <c r="G18"/>
  <c r="H18" s="1"/>
  <c r="G26"/>
  <c r="H26" s="1"/>
  <c r="G19"/>
  <c r="H19" s="1"/>
  <c r="G25"/>
  <c r="H25" s="1"/>
  <c r="G22"/>
  <c r="H22" s="1"/>
  <c r="G9"/>
  <c r="H9" s="1"/>
  <c r="G15"/>
  <c r="H15" s="1"/>
  <c r="G4"/>
  <c r="H4" s="1"/>
  <c r="G10"/>
  <c r="H10" s="1"/>
  <c r="G12"/>
  <c r="H12" s="1"/>
  <c r="G13"/>
  <c r="H13" s="1"/>
  <c r="G28"/>
  <c r="H28" s="1"/>
  <c r="G7"/>
  <c r="H7" s="1"/>
  <c r="G16"/>
  <c r="H16" s="1"/>
  <c r="G17"/>
  <c r="H17" s="1"/>
  <c r="G5"/>
  <c r="H5" s="1"/>
  <c r="G11"/>
  <c r="H11" s="1"/>
  <c r="G6"/>
  <c r="H6" s="1"/>
  <c r="G8"/>
  <c r="H8" s="1"/>
  <c r="G3"/>
  <c r="H3" s="1"/>
  <c r="I78" l="1"/>
  <c r="I80"/>
  <c r="I62"/>
  <c r="I36"/>
  <c r="I41"/>
  <c r="I49"/>
  <c r="I18"/>
  <c r="I67"/>
  <c r="I35"/>
  <c r="I42"/>
  <c r="I76"/>
  <c r="I56"/>
  <c r="I63"/>
  <c r="I79"/>
  <c r="I57"/>
  <c r="I58"/>
  <c r="I10"/>
  <c r="I48"/>
  <c r="I68"/>
  <c r="I77"/>
  <c r="I66"/>
  <c r="I75"/>
  <c r="I69"/>
  <c r="I65"/>
  <c r="I64"/>
  <c r="I40"/>
  <c r="I32"/>
  <c r="I38"/>
  <c r="I33"/>
  <c r="I45"/>
  <c r="I34"/>
  <c r="I46"/>
  <c r="I37"/>
  <c r="I44"/>
  <c r="I17"/>
  <c r="I22"/>
  <c r="I30"/>
  <c r="I23"/>
  <c r="I16"/>
  <c r="I26"/>
  <c r="I14"/>
  <c r="I11"/>
  <c r="I4"/>
  <c r="I12"/>
  <c r="I6"/>
  <c r="I31"/>
  <c r="I9"/>
  <c r="I27"/>
  <c r="I19"/>
  <c r="I24"/>
  <c r="I20"/>
  <c r="I43"/>
  <c r="I71"/>
  <c r="I54"/>
  <c r="I53"/>
  <c r="I73"/>
  <c r="I70"/>
  <c r="I51"/>
  <c r="I13"/>
  <c r="I74"/>
  <c r="I8"/>
  <c r="I50"/>
  <c r="I7"/>
  <c r="I39"/>
  <c r="I52"/>
  <c r="I72"/>
  <c r="I15"/>
  <c r="I29"/>
  <c r="I47"/>
  <c r="I55"/>
  <c r="I5"/>
  <c r="I25"/>
  <c r="I3"/>
  <c r="I21"/>
  <c r="I28"/>
</calcChain>
</file>

<file path=xl/sharedStrings.xml><?xml version="1.0" encoding="utf-8"?>
<sst xmlns="http://schemas.openxmlformats.org/spreadsheetml/2006/main" count="245" uniqueCount="111">
  <si>
    <t>报考职位</t>
  </si>
  <si>
    <t>职位编码</t>
  </si>
  <si>
    <t>准考证号</t>
  </si>
  <si>
    <t>中职语文</t>
  </si>
  <si>
    <t>21404040</t>
  </si>
  <si>
    <t>9042304010201</t>
  </si>
  <si>
    <t>9042304010130</t>
  </si>
  <si>
    <t>9042304010121</t>
  </si>
  <si>
    <t>9042304010119</t>
  </si>
  <si>
    <t>9042304010125</t>
  </si>
  <si>
    <t>9042304010103</t>
  </si>
  <si>
    <t>小学语文</t>
  </si>
  <si>
    <t>21404041</t>
  </si>
  <si>
    <t>9042304010307</t>
  </si>
  <si>
    <t>9042304011424</t>
  </si>
  <si>
    <t>9042304010321</t>
  </si>
  <si>
    <t>9042304010616</t>
  </si>
  <si>
    <t>9042304011027</t>
  </si>
  <si>
    <t>9042304010810</t>
  </si>
  <si>
    <t>9042304011122</t>
  </si>
  <si>
    <t>9042304011313</t>
  </si>
  <si>
    <t>9042304011703</t>
  </si>
  <si>
    <t>9042304011326</t>
  </si>
  <si>
    <t>9042304011222</t>
  </si>
  <si>
    <t>9042304010827</t>
  </si>
  <si>
    <t>9042304010920</t>
  </si>
  <si>
    <t>9042304011003</t>
  </si>
  <si>
    <t>9042304011318</t>
  </si>
  <si>
    <t>9042304011430</t>
  </si>
  <si>
    <t>9042304010326</t>
  </si>
  <si>
    <t>9042304011217</t>
  </si>
  <si>
    <t>9042304010429</t>
  </si>
  <si>
    <t>9042304010527</t>
  </si>
  <si>
    <t>9042304010221</t>
  </si>
  <si>
    <t>9042304010912</t>
  </si>
  <si>
    <t>9042304011409</t>
  </si>
  <si>
    <t>9042304010707</t>
  </si>
  <si>
    <t>9042304010727</t>
  </si>
  <si>
    <t>9042304011016</t>
  </si>
  <si>
    <t>9042304011526</t>
  </si>
  <si>
    <t>9042304011613</t>
  </si>
  <si>
    <t>9042304010801</t>
  </si>
  <si>
    <t>9042304011030</t>
  </si>
  <si>
    <t>中职数学</t>
  </si>
  <si>
    <t>21404042</t>
  </si>
  <si>
    <t>9042304011809</t>
  </si>
  <si>
    <t>9042304011814</t>
  </si>
  <si>
    <t>9042304011816</t>
  </si>
  <si>
    <t>9042304011815</t>
  </si>
  <si>
    <t>9042304011821</t>
  </si>
  <si>
    <t>9042304011818</t>
  </si>
  <si>
    <t>9042304011827</t>
  </si>
  <si>
    <t>小学数学</t>
  </si>
  <si>
    <t>21404043</t>
  </si>
  <si>
    <t>9042304012804</t>
  </si>
  <si>
    <t>9042304012005</t>
  </si>
  <si>
    <t>9042304012906</t>
  </si>
  <si>
    <t>9042304012325</t>
  </si>
  <si>
    <t>9042304012201</t>
  </si>
  <si>
    <t>9042304013117</t>
  </si>
  <si>
    <t>9042304012513</t>
  </si>
  <si>
    <t>9042304012519</t>
  </si>
  <si>
    <t>9042304012123</t>
  </si>
  <si>
    <t>9042304012311</t>
  </si>
  <si>
    <t>9042304012807</t>
  </si>
  <si>
    <t>9042304013026</t>
  </si>
  <si>
    <t>9042304012414</t>
  </si>
  <si>
    <t>9042304013029</t>
  </si>
  <si>
    <t>9042304012901</t>
  </si>
  <si>
    <t>9042304012318</t>
  </si>
  <si>
    <t>9042304012926</t>
  </si>
  <si>
    <t>9042304012027</t>
  </si>
  <si>
    <t>9042304012910</t>
  </si>
  <si>
    <t>9042304012415</t>
  </si>
  <si>
    <t>高中物理</t>
  </si>
  <si>
    <t>21404044</t>
  </si>
  <si>
    <t>9042304013219</t>
  </si>
  <si>
    <t>9042304013230</t>
  </si>
  <si>
    <t>9042304013303</t>
  </si>
  <si>
    <t>9042304013302</t>
  </si>
  <si>
    <t>初中物理</t>
  </si>
  <si>
    <t>21404045</t>
  </si>
  <si>
    <t>9042304013308</t>
  </si>
  <si>
    <t>9042304013312</t>
  </si>
  <si>
    <t>高中化学</t>
  </si>
  <si>
    <t>21404046</t>
  </si>
  <si>
    <t>9042304013321</t>
  </si>
  <si>
    <t>高中生物</t>
  </si>
  <si>
    <t>21404047</t>
  </si>
  <si>
    <t>9042304013412</t>
  </si>
  <si>
    <t>9042304013406</t>
  </si>
  <si>
    <t>中职音乐</t>
  </si>
  <si>
    <t>21404048</t>
  </si>
  <si>
    <t>9042304013502</t>
  </si>
  <si>
    <t>9042304013425</t>
  </si>
  <si>
    <t>初中体育</t>
  </si>
  <si>
    <t>21404049</t>
  </si>
  <si>
    <t>9042304013509</t>
  </si>
  <si>
    <t>9042304013512</t>
  </si>
  <si>
    <t>中职学前教育</t>
  </si>
  <si>
    <t>21404050</t>
  </si>
  <si>
    <t>9042304013518</t>
  </si>
  <si>
    <t>9042304013524</t>
  </si>
  <si>
    <t>序号</t>
  </si>
  <si>
    <t>面试成绩</t>
  </si>
  <si>
    <t>面试折合
成绩</t>
  </si>
  <si>
    <t>名次</t>
    <phoneticPr fontId="1" type="noConversion"/>
  </si>
  <si>
    <t>考试
总成绩</t>
    <phoneticPr fontId="1" type="noConversion"/>
  </si>
  <si>
    <t>笔试折合
成绩</t>
    <phoneticPr fontId="1" type="noConversion"/>
  </si>
  <si>
    <t>2022年广安市公开考试招聘事业单位工作人员（教育类）华蓥考点
面试成绩及考试总成绩统计表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</si>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</sst>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name val="方正小标宋_GBK"/>
      <charset val="134"/>
    </font>
    <font>
      <sz val="9"/>
      <name val="方正小标宋_GBK"/>
      <charset val="134"/>
    </font>
    <font>
      <sz val="9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topLeftCell="A49" workbookViewId="0">
      <selection activeCell="M61" sqref="M61"/>
    </sheetView>
  </sheetViews>
  <sheetFormatPr defaultColWidth="9" defaultRowHeight="13.5"/>
  <cols>
    <col min="1" max="1" width="5.125" style="2" customWidth="1"/>
    <col min="2" max="2" width="10.875" style="3" customWidth="1"/>
    <col min="3" max="3" width="11.875" style="3" customWidth="1"/>
    <col min="4" max="4" width="15.625" style="3" customWidth="1"/>
    <col min="5" max="5" width="8.25" style="2" customWidth="1"/>
    <col min="6" max="6" width="9.125" style="3" customWidth="1"/>
    <col min="7" max="7" width="7.625" style="3" customWidth="1"/>
    <col min="8" max="8" width="9.875" style="2" customWidth="1"/>
    <col min="9" max="9" width="6" style="3" customWidth="1"/>
    <col min="10" max="16384" width="9" style="2"/>
  </cols>
  <sheetData>
    <row r="1" spans="1:10" ht="60" customHeight="1">
      <c r="A1" s="14" t="s">
        <v>109</v>
      </c>
      <c r="B1" s="15"/>
      <c r="C1" s="15"/>
      <c r="D1" s="15"/>
      <c r="E1" s="15"/>
      <c r="F1" s="15"/>
      <c r="G1" s="15"/>
      <c r="H1" s="15"/>
      <c r="I1" s="15"/>
    </row>
    <row r="2" spans="1:10" s="1" customFormat="1" ht="54" customHeight="1">
      <c r="A2" s="4" t="s">
        <v>103</v>
      </c>
      <c r="B2" s="4" t="s">
        <v>0</v>
      </c>
      <c r="C2" s="4" t="s">
        <v>1</v>
      </c>
      <c r="D2" s="4" t="s">
        <v>2</v>
      </c>
      <c r="E2" s="4" t="s">
        <v>108</v>
      </c>
      <c r="F2" s="4" t="s">
        <v>104</v>
      </c>
      <c r="G2" s="4" t="s">
        <v>105</v>
      </c>
      <c r="H2" s="4" t="s">
        <v>107</v>
      </c>
      <c r="I2" s="4" t="s">
        <v>106</v>
      </c>
      <c r="J2" s="12" t="s">
        <v>110</v>
      </c>
    </row>
    <row r="3" spans="1:10" ht="32.25" customHeight="1">
      <c r="A3" s="8">
        <v>1</v>
      </c>
      <c r="B3" s="5" t="s">
        <v>11</v>
      </c>
      <c r="C3" s="5" t="s">
        <v>12</v>
      </c>
      <c r="D3" s="5" t="s">
        <v>13</v>
      </c>
      <c r="E3" s="5">
        <v>46.2</v>
      </c>
      <c r="F3" s="10">
        <v>81.98</v>
      </c>
      <c r="G3" s="10">
        <f t="shared" ref="G3:G34" si="0">F3*0.4</f>
        <v>32.792000000000002</v>
      </c>
      <c r="H3" s="10">
        <f t="shared" ref="H3:H34" si="1">E3+G3</f>
        <v>78.992000000000004</v>
      </c>
      <c r="I3" s="9">
        <f t="shared" ref="I3:I32" si="2">RANK(H3,$H$3:$H$32)</f>
        <v>1</v>
      </c>
      <c r="J3" s="13"/>
    </row>
    <row r="4" spans="1:10" ht="32.25" customHeight="1">
      <c r="A4" s="8">
        <v>2</v>
      </c>
      <c r="B4" s="5" t="s">
        <v>11</v>
      </c>
      <c r="C4" s="5" t="s">
        <v>12</v>
      </c>
      <c r="D4" s="5" t="s">
        <v>25</v>
      </c>
      <c r="E4" s="5">
        <v>44.1</v>
      </c>
      <c r="F4" s="10">
        <v>85.32</v>
      </c>
      <c r="G4" s="10">
        <f t="shared" si="0"/>
        <v>34.128</v>
      </c>
      <c r="H4" s="10">
        <f t="shared" si="1"/>
        <v>78.228000000000009</v>
      </c>
      <c r="I4" s="9">
        <f t="shared" si="2"/>
        <v>2</v>
      </c>
      <c r="J4" s="13"/>
    </row>
    <row r="5" spans="1:10" ht="32.25" customHeight="1">
      <c r="A5" s="8">
        <v>3</v>
      </c>
      <c r="B5" s="5" t="s">
        <v>11</v>
      </c>
      <c r="C5" s="5" t="s">
        <v>12</v>
      </c>
      <c r="D5" s="5" t="s">
        <v>17</v>
      </c>
      <c r="E5" s="5">
        <v>45.15</v>
      </c>
      <c r="F5" s="10">
        <v>82.58</v>
      </c>
      <c r="G5" s="10">
        <f t="shared" si="0"/>
        <v>33.032000000000004</v>
      </c>
      <c r="H5" s="10">
        <f t="shared" si="1"/>
        <v>78.182000000000002</v>
      </c>
      <c r="I5" s="9">
        <f t="shared" si="2"/>
        <v>3</v>
      </c>
      <c r="J5" s="13"/>
    </row>
    <row r="6" spans="1:10" ht="32.25" customHeight="1">
      <c r="A6" s="8">
        <v>4</v>
      </c>
      <c r="B6" s="5" t="s">
        <v>11</v>
      </c>
      <c r="C6" s="5" t="s">
        <v>12</v>
      </c>
      <c r="D6" s="5" t="s">
        <v>15</v>
      </c>
      <c r="E6" s="5">
        <v>45.75</v>
      </c>
      <c r="F6" s="10">
        <v>80.459999999999994</v>
      </c>
      <c r="G6" s="10">
        <f t="shared" si="0"/>
        <v>32.183999999999997</v>
      </c>
      <c r="H6" s="10">
        <f t="shared" si="1"/>
        <v>77.933999999999997</v>
      </c>
      <c r="I6" s="9">
        <f t="shared" si="2"/>
        <v>4</v>
      </c>
      <c r="J6" s="13"/>
    </row>
    <row r="7" spans="1:10" ht="32.25" customHeight="1">
      <c r="A7" s="8">
        <v>5</v>
      </c>
      <c r="B7" s="5" t="s">
        <v>11</v>
      </c>
      <c r="C7" s="5" t="s">
        <v>12</v>
      </c>
      <c r="D7" s="5" t="s">
        <v>20</v>
      </c>
      <c r="E7" s="5">
        <v>44.7</v>
      </c>
      <c r="F7" s="10">
        <v>83.02</v>
      </c>
      <c r="G7" s="10">
        <f t="shared" si="0"/>
        <v>33.207999999999998</v>
      </c>
      <c r="H7" s="10">
        <f t="shared" si="1"/>
        <v>77.908000000000001</v>
      </c>
      <c r="I7" s="9">
        <f t="shared" si="2"/>
        <v>5</v>
      </c>
      <c r="J7" s="13"/>
    </row>
    <row r="8" spans="1:10" ht="32.25" customHeight="1">
      <c r="A8" s="8">
        <v>6</v>
      </c>
      <c r="B8" s="5" t="s">
        <v>11</v>
      </c>
      <c r="C8" s="5" t="s">
        <v>12</v>
      </c>
      <c r="D8" s="5" t="s">
        <v>14</v>
      </c>
      <c r="E8" s="5">
        <v>45.9</v>
      </c>
      <c r="F8" s="10">
        <v>80</v>
      </c>
      <c r="G8" s="10">
        <f t="shared" si="0"/>
        <v>32</v>
      </c>
      <c r="H8" s="10">
        <f t="shared" si="1"/>
        <v>77.900000000000006</v>
      </c>
      <c r="I8" s="9">
        <f t="shared" si="2"/>
        <v>6</v>
      </c>
      <c r="J8" s="13"/>
    </row>
    <row r="9" spans="1:10" ht="32.25" customHeight="1">
      <c r="A9" s="8">
        <v>7</v>
      </c>
      <c r="B9" s="5" t="s">
        <v>11</v>
      </c>
      <c r="C9" s="5" t="s">
        <v>12</v>
      </c>
      <c r="D9" s="5" t="s">
        <v>27</v>
      </c>
      <c r="E9" s="5">
        <v>43.95</v>
      </c>
      <c r="F9" s="10">
        <v>84.86</v>
      </c>
      <c r="G9" s="10">
        <f t="shared" si="0"/>
        <v>33.944000000000003</v>
      </c>
      <c r="H9" s="10">
        <f t="shared" si="1"/>
        <v>77.894000000000005</v>
      </c>
      <c r="I9" s="9">
        <f t="shared" si="2"/>
        <v>7</v>
      </c>
      <c r="J9" s="13"/>
    </row>
    <row r="10" spans="1:10" ht="32.25" customHeight="1">
      <c r="A10" s="8">
        <v>8</v>
      </c>
      <c r="B10" s="5" t="s">
        <v>11</v>
      </c>
      <c r="C10" s="5" t="s">
        <v>12</v>
      </c>
      <c r="D10" s="5" t="s">
        <v>24</v>
      </c>
      <c r="E10" s="5">
        <v>44.1</v>
      </c>
      <c r="F10" s="10">
        <v>84.08</v>
      </c>
      <c r="G10" s="10">
        <f t="shared" si="0"/>
        <v>33.631999999999998</v>
      </c>
      <c r="H10" s="10">
        <f t="shared" si="1"/>
        <v>77.731999999999999</v>
      </c>
      <c r="I10" s="9">
        <f t="shared" si="2"/>
        <v>8</v>
      </c>
      <c r="J10" s="13"/>
    </row>
    <row r="11" spans="1:10" ht="32.25" customHeight="1">
      <c r="A11" s="8">
        <v>9</v>
      </c>
      <c r="B11" s="5" t="s">
        <v>11</v>
      </c>
      <c r="C11" s="5" t="s">
        <v>12</v>
      </c>
      <c r="D11" s="5" t="s">
        <v>16</v>
      </c>
      <c r="E11" s="5">
        <v>45.75</v>
      </c>
      <c r="F11" s="10">
        <v>79.760000000000005</v>
      </c>
      <c r="G11" s="10">
        <f t="shared" si="0"/>
        <v>31.904000000000003</v>
      </c>
      <c r="H11" s="10">
        <f t="shared" si="1"/>
        <v>77.653999999999996</v>
      </c>
      <c r="I11" s="9">
        <f t="shared" si="2"/>
        <v>9</v>
      </c>
      <c r="J11" s="13"/>
    </row>
    <row r="12" spans="1:10" ht="32.25" customHeight="1">
      <c r="A12" s="8">
        <v>10</v>
      </c>
      <c r="B12" s="5" t="s">
        <v>11</v>
      </c>
      <c r="C12" s="5" t="s">
        <v>12</v>
      </c>
      <c r="D12" s="5" t="s">
        <v>23</v>
      </c>
      <c r="E12" s="5">
        <v>44.25</v>
      </c>
      <c r="F12" s="10">
        <v>83.02</v>
      </c>
      <c r="G12" s="10">
        <f t="shared" si="0"/>
        <v>33.207999999999998</v>
      </c>
      <c r="H12" s="10">
        <f t="shared" si="1"/>
        <v>77.457999999999998</v>
      </c>
      <c r="I12" s="9">
        <f t="shared" si="2"/>
        <v>10</v>
      </c>
      <c r="J12" s="13"/>
    </row>
    <row r="13" spans="1:10" ht="32.25" customHeight="1">
      <c r="A13" s="8">
        <v>11</v>
      </c>
      <c r="B13" s="5" t="s">
        <v>11</v>
      </c>
      <c r="C13" s="5" t="s">
        <v>12</v>
      </c>
      <c r="D13" s="5" t="s">
        <v>22</v>
      </c>
      <c r="E13" s="5">
        <v>44.4</v>
      </c>
      <c r="F13" s="10">
        <v>81.72</v>
      </c>
      <c r="G13" s="10">
        <f t="shared" si="0"/>
        <v>32.688000000000002</v>
      </c>
      <c r="H13" s="10">
        <f t="shared" si="1"/>
        <v>77.087999999999994</v>
      </c>
      <c r="I13" s="9">
        <f t="shared" si="2"/>
        <v>11</v>
      </c>
      <c r="J13" s="13"/>
    </row>
    <row r="14" spans="1:10" ht="32.25" customHeight="1">
      <c r="A14" s="8">
        <v>12</v>
      </c>
      <c r="B14" s="5" t="s">
        <v>11</v>
      </c>
      <c r="C14" s="5" t="s">
        <v>12</v>
      </c>
      <c r="D14" s="5" t="s">
        <v>35</v>
      </c>
      <c r="E14" s="5">
        <v>43.35</v>
      </c>
      <c r="F14" s="10">
        <v>84.2</v>
      </c>
      <c r="G14" s="10">
        <f t="shared" si="0"/>
        <v>33.68</v>
      </c>
      <c r="H14" s="10">
        <f t="shared" si="1"/>
        <v>77.03</v>
      </c>
      <c r="I14" s="9">
        <f t="shared" si="2"/>
        <v>12</v>
      </c>
      <c r="J14" s="13"/>
    </row>
    <row r="15" spans="1:10" ht="32.25" customHeight="1">
      <c r="A15" s="8">
        <v>13</v>
      </c>
      <c r="B15" s="5" t="s">
        <v>11</v>
      </c>
      <c r="C15" s="5" t="s">
        <v>12</v>
      </c>
      <c r="D15" s="5" t="s">
        <v>26</v>
      </c>
      <c r="E15" s="5">
        <v>44.1</v>
      </c>
      <c r="F15" s="10">
        <v>82.16</v>
      </c>
      <c r="G15" s="10">
        <f t="shared" si="0"/>
        <v>32.863999999999997</v>
      </c>
      <c r="H15" s="10">
        <f t="shared" si="1"/>
        <v>76.963999999999999</v>
      </c>
      <c r="I15" s="9">
        <f t="shared" si="2"/>
        <v>13</v>
      </c>
      <c r="J15" s="13"/>
    </row>
    <row r="16" spans="1:10" ht="32.25" customHeight="1">
      <c r="A16" s="8">
        <v>14</v>
      </c>
      <c r="B16" s="5" t="s">
        <v>11</v>
      </c>
      <c r="C16" s="5" t="s">
        <v>12</v>
      </c>
      <c r="D16" s="5" t="s">
        <v>19</v>
      </c>
      <c r="E16" s="5">
        <v>44.85</v>
      </c>
      <c r="F16" s="10">
        <v>80.16</v>
      </c>
      <c r="G16" s="10">
        <f t="shared" si="0"/>
        <v>32.064</v>
      </c>
      <c r="H16" s="10">
        <f t="shared" si="1"/>
        <v>76.914000000000001</v>
      </c>
      <c r="I16" s="9">
        <f t="shared" si="2"/>
        <v>14</v>
      </c>
      <c r="J16" s="13"/>
    </row>
    <row r="17" spans="1:10" ht="32.25" customHeight="1">
      <c r="A17" s="8">
        <v>15</v>
      </c>
      <c r="B17" s="5" t="s">
        <v>11</v>
      </c>
      <c r="C17" s="5" t="s">
        <v>12</v>
      </c>
      <c r="D17" s="5" t="s">
        <v>18</v>
      </c>
      <c r="E17" s="5">
        <v>44.85</v>
      </c>
      <c r="F17" s="10">
        <v>79.3</v>
      </c>
      <c r="G17" s="10">
        <f t="shared" si="0"/>
        <v>31.72</v>
      </c>
      <c r="H17" s="10">
        <f t="shared" si="1"/>
        <v>76.569999999999993</v>
      </c>
      <c r="I17" s="9">
        <f t="shared" si="2"/>
        <v>15</v>
      </c>
      <c r="J17" s="13"/>
    </row>
    <row r="18" spans="1:10" ht="32.25" customHeight="1">
      <c r="A18" s="8">
        <v>16</v>
      </c>
      <c r="B18" s="5" t="s">
        <v>11</v>
      </c>
      <c r="C18" s="5" t="s">
        <v>12</v>
      </c>
      <c r="D18" s="5" t="s">
        <v>32</v>
      </c>
      <c r="E18" s="5">
        <v>43.5</v>
      </c>
      <c r="F18" s="10">
        <v>82.66</v>
      </c>
      <c r="G18" s="10">
        <f t="shared" si="0"/>
        <v>33.064</v>
      </c>
      <c r="H18" s="10">
        <f t="shared" si="1"/>
        <v>76.563999999999993</v>
      </c>
      <c r="I18" s="9">
        <f t="shared" si="2"/>
        <v>16</v>
      </c>
      <c r="J18" s="13"/>
    </row>
    <row r="19" spans="1:10" ht="32.25" customHeight="1">
      <c r="A19" s="8">
        <v>17</v>
      </c>
      <c r="B19" s="5" t="s">
        <v>11</v>
      </c>
      <c r="C19" s="5" t="s">
        <v>12</v>
      </c>
      <c r="D19" s="5" t="s">
        <v>30</v>
      </c>
      <c r="E19" s="5">
        <v>43.8</v>
      </c>
      <c r="F19" s="10">
        <v>81.5</v>
      </c>
      <c r="G19" s="10">
        <f t="shared" si="0"/>
        <v>32.6</v>
      </c>
      <c r="H19" s="10">
        <f t="shared" si="1"/>
        <v>76.400000000000006</v>
      </c>
      <c r="I19" s="9">
        <f t="shared" si="2"/>
        <v>17</v>
      </c>
      <c r="J19" s="13"/>
    </row>
    <row r="20" spans="1:10" ht="32.25" customHeight="1">
      <c r="A20" s="8">
        <v>18</v>
      </c>
      <c r="B20" s="5" t="s">
        <v>11</v>
      </c>
      <c r="C20" s="5" t="s">
        <v>12</v>
      </c>
      <c r="D20" s="5" t="s">
        <v>41</v>
      </c>
      <c r="E20" s="5">
        <v>43.05</v>
      </c>
      <c r="F20" s="10">
        <v>83.36</v>
      </c>
      <c r="G20" s="10">
        <f t="shared" si="0"/>
        <v>33.344000000000001</v>
      </c>
      <c r="H20" s="10">
        <f t="shared" si="1"/>
        <v>76.394000000000005</v>
      </c>
      <c r="I20" s="9">
        <f t="shared" si="2"/>
        <v>18</v>
      </c>
      <c r="J20" s="13"/>
    </row>
    <row r="21" spans="1:10" ht="32.25" customHeight="1">
      <c r="A21" s="8">
        <v>19</v>
      </c>
      <c r="B21" s="5" t="s">
        <v>11</v>
      </c>
      <c r="C21" s="5" t="s">
        <v>12</v>
      </c>
      <c r="D21" s="5" t="s">
        <v>37</v>
      </c>
      <c r="E21" s="5">
        <v>43.2</v>
      </c>
      <c r="F21" s="10">
        <v>82.94</v>
      </c>
      <c r="G21" s="10">
        <f t="shared" si="0"/>
        <v>33.176000000000002</v>
      </c>
      <c r="H21" s="10">
        <f t="shared" si="1"/>
        <v>76.376000000000005</v>
      </c>
      <c r="I21" s="9">
        <f t="shared" si="2"/>
        <v>19</v>
      </c>
      <c r="J21" s="13"/>
    </row>
    <row r="22" spans="1:10" ht="32.25" customHeight="1">
      <c r="A22" s="8">
        <v>20</v>
      </c>
      <c r="B22" s="5" t="s">
        <v>11</v>
      </c>
      <c r="C22" s="5" t="s">
        <v>12</v>
      </c>
      <c r="D22" s="5" t="s">
        <v>28</v>
      </c>
      <c r="E22" s="5">
        <v>43.95</v>
      </c>
      <c r="F22" s="10">
        <v>80.94</v>
      </c>
      <c r="G22" s="10">
        <f t="shared" si="0"/>
        <v>32.375999999999998</v>
      </c>
      <c r="H22" s="10">
        <f t="shared" si="1"/>
        <v>76.325999999999993</v>
      </c>
      <c r="I22" s="9">
        <f t="shared" si="2"/>
        <v>20</v>
      </c>
      <c r="J22" s="13"/>
    </row>
    <row r="23" spans="1:10" ht="32.25" customHeight="1">
      <c r="A23" s="8">
        <v>21</v>
      </c>
      <c r="B23" s="5" t="s">
        <v>11</v>
      </c>
      <c r="C23" s="5" t="s">
        <v>12</v>
      </c>
      <c r="D23" s="5" t="s">
        <v>34</v>
      </c>
      <c r="E23" s="5">
        <v>43.35</v>
      </c>
      <c r="F23" s="10">
        <v>82.32</v>
      </c>
      <c r="G23" s="10">
        <f t="shared" si="0"/>
        <v>32.927999999999997</v>
      </c>
      <c r="H23" s="10">
        <f t="shared" si="1"/>
        <v>76.277999999999992</v>
      </c>
      <c r="I23" s="9">
        <f t="shared" si="2"/>
        <v>21</v>
      </c>
      <c r="J23" s="13"/>
    </row>
    <row r="24" spans="1:10" ht="32.25" customHeight="1">
      <c r="A24" s="8">
        <v>22</v>
      </c>
      <c r="B24" s="5" t="s">
        <v>11</v>
      </c>
      <c r="C24" s="5" t="s">
        <v>12</v>
      </c>
      <c r="D24" s="5" t="s">
        <v>36</v>
      </c>
      <c r="E24" s="5">
        <v>43.2</v>
      </c>
      <c r="F24" s="10">
        <v>81.66</v>
      </c>
      <c r="G24" s="10">
        <f t="shared" si="0"/>
        <v>32.664000000000001</v>
      </c>
      <c r="H24" s="10">
        <f t="shared" si="1"/>
        <v>75.864000000000004</v>
      </c>
      <c r="I24" s="9">
        <f t="shared" si="2"/>
        <v>22</v>
      </c>
      <c r="J24" s="13"/>
    </row>
    <row r="25" spans="1:10" ht="32.25" customHeight="1">
      <c r="A25" s="8">
        <v>23</v>
      </c>
      <c r="B25" s="5" t="s">
        <v>11</v>
      </c>
      <c r="C25" s="5" t="s">
        <v>12</v>
      </c>
      <c r="D25" s="5" t="s">
        <v>29</v>
      </c>
      <c r="E25" s="5">
        <v>43.8</v>
      </c>
      <c r="F25" s="10">
        <v>79.94</v>
      </c>
      <c r="G25" s="10">
        <f t="shared" si="0"/>
        <v>31.975999999999999</v>
      </c>
      <c r="H25" s="10">
        <f t="shared" si="1"/>
        <v>75.775999999999996</v>
      </c>
      <c r="I25" s="9">
        <f t="shared" si="2"/>
        <v>23</v>
      </c>
      <c r="J25" s="13"/>
    </row>
    <row r="26" spans="1:10" ht="32.25" customHeight="1">
      <c r="A26" s="8">
        <v>24</v>
      </c>
      <c r="B26" s="5" t="s">
        <v>11</v>
      </c>
      <c r="C26" s="5" t="s">
        <v>12</v>
      </c>
      <c r="D26" s="5" t="s">
        <v>31</v>
      </c>
      <c r="E26" s="5">
        <v>43.5</v>
      </c>
      <c r="F26" s="10">
        <v>80.319999999999993</v>
      </c>
      <c r="G26" s="10">
        <f t="shared" si="0"/>
        <v>32.128</v>
      </c>
      <c r="H26" s="10">
        <f t="shared" si="1"/>
        <v>75.628</v>
      </c>
      <c r="I26" s="9">
        <f t="shared" si="2"/>
        <v>24</v>
      </c>
      <c r="J26" s="13"/>
    </row>
    <row r="27" spans="1:10" ht="32.25" customHeight="1">
      <c r="A27" s="8">
        <v>25</v>
      </c>
      <c r="B27" s="5" t="s">
        <v>11</v>
      </c>
      <c r="C27" s="5" t="s">
        <v>12</v>
      </c>
      <c r="D27" s="5" t="s">
        <v>38</v>
      </c>
      <c r="E27" s="5">
        <v>43.2</v>
      </c>
      <c r="F27" s="10">
        <v>80.900000000000006</v>
      </c>
      <c r="G27" s="10">
        <f t="shared" si="0"/>
        <v>32.360000000000007</v>
      </c>
      <c r="H27" s="10">
        <f t="shared" si="1"/>
        <v>75.56</v>
      </c>
      <c r="I27" s="9">
        <f t="shared" si="2"/>
        <v>25</v>
      </c>
      <c r="J27" s="13"/>
    </row>
    <row r="28" spans="1:10" ht="32.25" customHeight="1">
      <c r="A28" s="8">
        <v>26</v>
      </c>
      <c r="B28" s="5" t="s">
        <v>11</v>
      </c>
      <c r="C28" s="5" t="s">
        <v>12</v>
      </c>
      <c r="D28" s="5" t="s">
        <v>21</v>
      </c>
      <c r="E28" s="5">
        <v>44.55</v>
      </c>
      <c r="F28" s="10">
        <v>76.680000000000007</v>
      </c>
      <c r="G28" s="10">
        <f t="shared" si="0"/>
        <v>30.672000000000004</v>
      </c>
      <c r="H28" s="10">
        <f t="shared" si="1"/>
        <v>75.222000000000008</v>
      </c>
      <c r="I28" s="9">
        <f t="shared" si="2"/>
        <v>26</v>
      </c>
      <c r="J28" s="13"/>
    </row>
    <row r="29" spans="1:10" ht="32.25" customHeight="1">
      <c r="A29" s="8">
        <v>27</v>
      </c>
      <c r="B29" s="5" t="s">
        <v>11</v>
      </c>
      <c r="C29" s="5" t="s">
        <v>12</v>
      </c>
      <c r="D29" s="5" t="s">
        <v>40</v>
      </c>
      <c r="E29" s="5">
        <v>43.2</v>
      </c>
      <c r="F29" s="10">
        <v>79.900000000000006</v>
      </c>
      <c r="G29" s="10">
        <f t="shared" si="0"/>
        <v>31.960000000000004</v>
      </c>
      <c r="H29" s="10">
        <f t="shared" si="1"/>
        <v>75.160000000000011</v>
      </c>
      <c r="I29" s="9">
        <f t="shared" si="2"/>
        <v>27</v>
      </c>
      <c r="J29" s="13"/>
    </row>
    <row r="30" spans="1:10" ht="32.25" customHeight="1">
      <c r="A30" s="8">
        <v>28</v>
      </c>
      <c r="B30" s="5" t="s">
        <v>11</v>
      </c>
      <c r="C30" s="5" t="s">
        <v>12</v>
      </c>
      <c r="D30" s="5" t="s">
        <v>42</v>
      </c>
      <c r="E30" s="5">
        <v>43.05</v>
      </c>
      <c r="F30" s="10">
        <v>78.819999999999993</v>
      </c>
      <c r="G30" s="10">
        <f t="shared" si="0"/>
        <v>31.527999999999999</v>
      </c>
      <c r="H30" s="10">
        <f t="shared" si="1"/>
        <v>74.578000000000003</v>
      </c>
      <c r="I30" s="9">
        <f t="shared" si="2"/>
        <v>28</v>
      </c>
      <c r="J30" s="13"/>
    </row>
    <row r="31" spans="1:10" ht="32.25" customHeight="1">
      <c r="A31" s="8">
        <v>29</v>
      </c>
      <c r="B31" s="5" t="s">
        <v>11</v>
      </c>
      <c r="C31" s="5" t="s">
        <v>12</v>
      </c>
      <c r="D31" s="5" t="s">
        <v>39</v>
      </c>
      <c r="E31" s="5">
        <v>43.2</v>
      </c>
      <c r="F31" s="10">
        <v>78.239999999999995</v>
      </c>
      <c r="G31" s="10">
        <f t="shared" si="0"/>
        <v>31.295999999999999</v>
      </c>
      <c r="H31" s="10">
        <f t="shared" si="1"/>
        <v>74.496000000000009</v>
      </c>
      <c r="I31" s="9">
        <f t="shared" si="2"/>
        <v>29</v>
      </c>
      <c r="J31" s="13"/>
    </row>
    <row r="32" spans="1:10" ht="32.25" customHeight="1">
      <c r="A32" s="8">
        <v>30</v>
      </c>
      <c r="B32" s="5" t="s">
        <v>11</v>
      </c>
      <c r="C32" s="5" t="s">
        <v>12</v>
      </c>
      <c r="D32" s="5" t="s">
        <v>33</v>
      </c>
      <c r="E32" s="5">
        <v>43.35</v>
      </c>
      <c r="F32" s="10">
        <v>76.7</v>
      </c>
      <c r="G32" s="10">
        <f t="shared" si="0"/>
        <v>30.680000000000003</v>
      </c>
      <c r="H32" s="10">
        <f t="shared" si="1"/>
        <v>74.03</v>
      </c>
      <c r="I32" s="9">
        <f t="shared" si="2"/>
        <v>30</v>
      </c>
      <c r="J32" s="13"/>
    </row>
    <row r="33" spans="1:10" ht="26.25" customHeight="1">
      <c r="A33" s="8">
        <v>31</v>
      </c>
      <c r="B33" s="5" t="s">
        <v>52</v>
      </c>
      <c r="C33" s="5" t="s">
        <v>53</v>
      </c>
      <c r="D33" s="5" t="s">
        <v>54</v>
      </c>
      <c r="E33" s="5">
        <v>45.3</v>
      </c>
      <c r="F33" s="10">
        <v>85.88</v>
      </c>
      <c r="G33" s="10">
        <f t="shared" si="0"/>
        <v>34.351999999999997</v>
      </c>
      <c r="H33" s="10">
        <f t="shared" si="1"/>
        <v>79.651999999999987</v>
      </c>
      <c r="I33" s="9">
        <f t="shared" ref="I33:I52" si="3">RANK(H33,$H$33:$H$52)</f>
        <v>1</v>
      </c>
      <c r="J33" s="13"/>
    </row>
    <row r="34" spans="1:10" ht="26.25" customHeight="1">
      <c r="A34" s="8">
        <v>32</v>
      </c>
      <c r="B34" s="5" t="s">
        <v>52</v>
      </c>
      <c r="C34" s="5" t="s">
        <v>53</v>
      </c>
      <c r="D34" s="5" t="s">
        <v>55</v>
      </c>
      <c r="E34" s="5">
        <v>44.7</v>
      </c>
      <c r="F34" s="10">
        <v>82.52</v>
      </c>
      <c r="G34" s="10">
        <f t="shared" si="0"/>
        <v>33.008000000000003</v>
      </c>
      <c r="H34" s="10">
        <f t="shared" si="1"/>
        <v>77.707999999999998</v>
      </c>
      <c r="I34" s="9">
        <f t="shared" si="3"/>
        <v>2</v>
      </c>
      <c r="J34" s="13"/>
    </row>
    <row r="35" spans="1:10" ht="26.25" customHeight="1">
      <c r="A35" s="8">
        <v>33</v>
      </c>
      <c r="B35" s="5" t="s">
        <v>52</v>
      </c>
      <c r="C35" s="5" t="s">
        <v>53</v>
      </c>
      <c r="D35" s="5" t="s">
        <v>56</v>
      </c>
      <c r="E35" s="5">
        <v>43.35</v>
      </c>
      <c r="F35" s="10">
        <v>85.72</v>
      </c>
      <c r="G35" s="10">
        <f t="shared" ref="G35:G52" si="4">F35*0.4</f>
        <v>34.288000000000004</v>
      </c>
      <c r="H35" s="10">
        <f t="shared" ref="H35:H66" si="5">E35+G35</f>
        <v>77.638000000000005</v>
      </c>
      <c r="I35" s="9">
        <f t="shared" si="3"/>
        <v>3</v>
      </c>
      <c r="J35" s="13"/>
    </row>
    <row r="36" spans="1:10" ht="26.25" customHeight="1">
      <c r="A36" s="8">
        <v>34</v>
      </c>
      <c r="B36" s="5" t="s">
        <v>52</v>
      </c>
      <c r="C36" s="5" t="s">
        <v>53</v>
      </c>
      <c r="D36" s="5" t="s">
        <v>57</v>
      </c>
      <c r="E36" s="5">
        <v>42.9</v>
      </c>
      <c r="F36" s="10">
        <v>81.92</v>
      </c>
      <c r="G36" s="10">
        <f t="shared" si="4"/>
        <v>32.768000000000001</v>
      </c>
      <c r="H36" s="10">
        <f t="shared" si="5"/>
        <v>75.668000000000006</v>
      </c>
      <c r="I36" s="9">
        <f t="shared" si="3"/>
        <v>4</v>
      </c>
      <c r="J36" s="13"/>
    </row>
    <row r="37" spans="1:10" ht="26.25" customHeight="1">
      <c r="A37" s="8">
        <v>35</v>
      </c>
      <c r="B37" s="5" t="s">
        <v>52</v>
      </c>
      <c r="C37" s="5" t="s">
        <v>53</v>
      </c>
      <c r="D37" s="5" t="s">
        <v>58</v>
      </c>
      <c r="E37" s="5">
        <v>42</v>
      </c>
      <c r="F37" s="10">
        <v>83.14</v>
      </c>
      <c r="G37" s="10">
        <f t="shared" si="4"/>
        <v>33.256</v>
      </c>
      <c r="H37" s="10">
        <f t="shared" si="5"/>
        <v>75.256</v>
      </c>
      <c r="I37" s="9">
        <f t="shared" si="3"/>
        <v>5</v>
      </c>
      <c r="J37" s="13"/>
    </row>
    <row r="38" spans="1:10" ht="26.25" customHeight="1">
      <c r="A38" s="8">
        <v>36</v>
      </c>
      <c r="B38" s="5" t="s">
        <v>52</v>
      </c>
      <c r="C38" s="5" t="s">
        <v>53</v>
      </c>
      <c r="D38" s="5" t="s">
        <v>61</v>
      </c>
      <c r="E38" s="5">
        <v>41.1</v>
      </c>
      <c r="F38" s="10">
        <v>84.4</v>
      </c>
      <c r="G38" s="10">
        <f t="shared" si="4"/>
        <v>33.760000000000005</v>
      </c>
      <c r="H38" s="10">
        <f t="shared" si="5"/>
        <v>74.860000000000014</v>
      </c>
      <c r="I38" s="9">
        <f t="shared" si="3"/>
        <v>6</v>
      </c>
      <c r="J38" s="13"/>
    </row>
    <row r="39" spans="1:10" ht="26.25" customHeight="1">
      <c r="A39" s="8">
        <v>37</v>
      </c>
      <c r="B39" s="5" t="s">
        <v>52</v>
      </c>
      <c r="C39" s="5" t="s">
        <v>53</v>
      </c>
      <c r="D39" s="5" t="s">
        <v>60</v>
      </c>
      <c r="E39" s="5">
        <v>41.55</v>
      </c>
      <c r="F39" s="10">
        <v>83.16</v>
      </c>
      <c r="G39" s="10">
        <f t="shared" si="4"/>
        <v>33.264000000000003</v>
      </c>
      <c r="H39" s="10">
        <f t="shared" si="5"/>
        <v>74.813999999999993</v>
      </c>
      <c r="I39" s="9">
        <f t="shared" si="3"/>
        <v>7</v>
      </c>
      <c r="J39" s="13"/>
    </row>
    <row r="40" spans="1:10" ht="26.25" customHeight="1">
      <c r="A40" s="8">
        <v>38</v>
      </c>
      <c r="B40" s="5" t="s">
        <v>52</v>
      </c>
      <c r="C40" s="5" t="s">
        <v>53</v>
      </c>
      <c r="D40" s="5" t="s">
        <v>63</v>
      </c>
      <c r="E40" s="5">
        <v>40.950000000000003</v>
      </c>
      <c r="F40" s="10">
        <v>84.2</v>
      </c>
      <c r="G40" s="10">
        <f t="shared" si="4"/>
        <v>33.68</v>
      </c>
      <c r="H40" s="10">
        <f t="shared" si="5"/>
        <v>74.63</v>
      </c>
      <c r="I40" s="9">
        <f t="shared" si="3"/>
        <v>8</v>
      </c>
      <c r="J40" s="13"/>
    </row>
    <row r="41" spans="1:10" ht="26.25" customHeight="1">
      <c r="A41" s="8">
        <v>39</v>
      </c>
      <c r="B41" s="5" t="s">
        <v>52</v>
      </c>
      <c r="C41" s="5" t="s">
        <v>53</v>
      </c>
      <c r="D41" s="5" t="s">
        <v>65</v>
      </c>
      <c r="E41" s="5">
        <v>40.65</v>
      </c>
      <c r="F41" s="10">
        <v>84.38</v>
      </c>
      <c r="G41" s="10">
        <f t="shared" si="4"/>
        <v>33.752000000000002</v>
      </c>
      <c r="H41" s="10">
        <f t="shared" si="5"/>
        <v>74.402000000000001</v>
      </c>
      <c r="I41" s="9">
        <f t="shared" si="3"/>
        <v>9</v>
      </c>
      <c r="J41" s="13"/>
    </row>
    <row r="42" spans="1:10" ht="26.25" customHeight="1">
      <c r="A42" s="8">
        <v>40</v>
      </c>
      <c r="B42" s="5" t="s">
        <v>52</v>
      </c>
      <c r="C42" s="5" t="s">
        <v>53</v>
      </c>
      <c r="D42" s="5" t="s">
        <v>64</v>
      </c>
      <c r="E42" s="5">
        <v>40.799999999999997</v>
      </c>
      <c r="F42" s="10">
        <v>83.16</v>
      </c>
      <c r="G42" s="10">
        <f t="shared" si="4"/>
        <v>33.264000000000003</v>
      </c>
      <c r="H42" s="10">
        <f t="shared" si="5"/>
        <v>74.063999999999993</v>
      </c>
      <c r="I42" s="9">
        <f t="shared" si="3"/>
        <v>10</v>
      </c>
      <c r="J42" s="13"/>
    </row>
    <row r="43" spans="1:10" ht="26.25" customHeight="1">
      <c r="A43" s="8">
        <v>41</v>
      </c>
      <c r="B43" s="5" t="s">
        <v>52</v>
      </c>
      <c r="C43" s="5" t="s">
        <v>53</v>
      </c>
      <c r="D43" s="5" t="s">
        <v>59</v>
      </c>
      <c r="E43" s="5">
        <v>42</v>
      </c>
      <c r="F43" s="10">
        <v>79.760000000000005</v>
      </c>
      <c r="G43" s="10">
        <f t="shared" si="4"/>
        <v>31.904000000000003</v>
      </c>
      <c r="H43" s="10">
        <f t="shared" si="5"/>
        <v>73.903999999999996</v>
      </c>
      <c r="I43" s="9">
        <f t="shared" si="3"/>
        <v>11</v>
      </c>
      <c r="J43" s="13"/>
    </row>
    <row r="44" spans="1:10" ht="26.25" customHeight="1">
      <c r="A44" s="8">
        <v>42</v>
      </c>
      <c r="B44" s="5" t="s">
        <v>52</v>
      </c>
      <c r="C44" s="5" t="s">
        <v>53</v>
      </c>
      <c r="D44" s="5" t="s">
        <v>62</v>
      </c>
      <c r="E44" s="5">
        <v>40.950000000000003</v>
      </c>
      <c r="F44" s="10">
        <v>82.08</v>
      </c>
      <c r="G44" s="10">
        <f t="shared" si="4"/>
        <v>32.832000000000001</v>
      </c>
      <c r="H44" s="10">
        <f t="shared" si="5"/>
        <v>73.782000000000011</v>
      </c>
      <c r="I44" s="9">
        <f t="shared" si="3"/>
        <v>12</v>
      </c>
      <c r="J44" s="13"/>
    </row>
    <row r="45" spans="1:10" ht="26.25" customHeight="1">
      <c r="A45" s="8">
        <v>43</v>
      </c>
      <c r="B45" s="5" t="s">
        <v>52</v>
      </c>
      <c r="C45" s="5" t="s">
        <v>53</v>
      </c>
      <c r="D45" s="5" t="s">
        <v>66</v>
      </c>
      <c r="E45" s="5">
        <v>40.35</v>
      </c>
      <c r="F45" s="10">
        <v>82.66</v>
      </c>
      <c r="G45" s="10">
        <f t="shared" si="4"/>
        <v>33.064</v>
      </c>
      <c r="H45" s="10">
        <f t="shared" si="5"/>
        <v>73.414000000000001</v>
      </c>
      <c r="I45" s="9">
        <f t="shared" si="3"/>
        <v>13</v>
      </c>
      <c r="J45" s="13"/>
    </row>
    <row r="46" spans="1:10" ht="26.25" customHeight="1">
      <c r="A46" s="8">
        <v>44</v>
      </c>
      <c r="B46" s="5" t="s">
        <v>52</v>
      </c>
      <c r="C46" s="5" t="s">
        <v>53</v>
      </c>
      <c r="D46" s="5" t="s">
        <v>70</v>
      </c>
      <c r="E46" s="5">
        <v>39.15</v>
      </c>
      <c r="F46" s="10">
        <v>85.18</v>
      </c>
      <c r="G46" s="10">
        <f t="shared" si="4"/>
        <v>34.072000000000003</v>
      </c>
      <c r="H46" s="10">
        <f t="shared" si="5"/>
        <v>73.222000000000008</v>
      </c>
      <c r="I46" s="9">
        <f t="shared" si="3"/>
        <v>14</v>
      </c>
      <c r="J46" s="13"/>
    </row>
    <row r="47" spans="1:10" ht="26.25" customHeight="1">
      <c r="A47" s="8">
        <v>45</v>
      </c>
      <c r="B47" s="5" t="s">
        <v>52</v>
      </c>
      <c r="C47" s="5" t="s">
        <v>53</v>
      </c>
      <c r="D47" s="5" t="s">
        <v>67</v>
      </c>
      <c r="E47" s="5">
        <v>39.9</v>
      </c>
      <c r="F47" s="10">
        <v>82.88</v>
      </c>
      <c r="G47" s="10">
        <f t="shared" si="4"/>
        <v>33.152000000000001</v>
      </c>
      <c r="H47" s="10">
        <f t="shared" si="5"/>
        <v>73.051999999999992</v>
      </c>
      <c r="I47" s="9">
        <f t="shared" si="3"/>
        <v>15</v>
      </c>
      <c r="J47" s="13"/>
    </row>
    <row r="48" spans="1:10" ht="26.25" customHeight="1">
      <c r="A48" s="8">
        <v>46</v>
      </c>
      <c r="B48" s="5" t="s">
        <v>52</v>
      </c>
      <c r="C48" s="5" t="s">
        <v>53</v>
      </c>
      <c r="D48" s="5" t="s">
        <v>72</v>
      </c>
      <c r="E48" s="5">
        <v>39</v>
      </c>
      <c r="F48" s="10">
        <v>83.86</v>
      </c>
      <c r="G48" s="10">
        <f t="shared" si="4"/>
        <v>33.544000000000004</v>
      </c>
      <c r="H48" s="10">
        <f t="shared" si="5"/>
        <v>72.544000000000011</v>
      </c>
      <c r="I48" s="9">
        <f t="shared" si="3"/>
        <v>16</v>
      </c>
      <c r="J48" s="13"/>
    </row>
    <row r="49" spans="1:10" ht="26.25" customHeight="1">
      <c r="A49" s="8">
        <v>47</v>
      </c>
      <c r="B49" s="5" t="s">
        <v>52</v>
      </c>
      <c r="C49" s="5" t="s">
        <v>53</v>
      </c>
      <c r="D49" s="5" t="s">
        <v>73</v>
      </c>
      <c r="E49" s="5">
        <v>38.85</v>
      </c>
      <c r="F49" s="10">
        <v>82.94</v>
      </c>
      <c r="G49" s="10">
        <f t="shared" si="4"/>
        <v>33.176000000000002</v>
      </c>
      <c r="H49" s="10">
        <f t="shared" si="5"/>
        <v>72.02600000000001</v>
      </c>
      <c r="I49" s="9">
        <f t="shared" si="3"/>
        <v>17</v>
      </c>
      <c r="J49" s="13"/>
    </row>
    <row r="50" spans="1:10" ht="26.25" customHeight="1">
      <c r="A50" s="8">
        <v>48</v>
      </c>
      <c r="B50" s="5" t="s">
        <v>52</v>
      </c>
      <c r="C50" s="5" t="s">
        <v>53</v>
      </c>
      <c r="D50" s="5" t="s">
        <v>69</v>
      </c>
      <c r="E50" s="5">
        <v>39.299999999999997</v>
      </c>
      <c r="F50" s="10">
        <v>80.7</v>
      </c>
      <c r="G50" s="10">
        <f t="shared" si="4"/>
        <v>32.28</v>
      </c>
      <c r="H50" s="10">
        <f t="shared" si="5"/>
        <v>71.58</v>
      </c>
      <c r="I50" s="9">
        <f t="shared" si="3"/>
        <v>18</v>
      </c>
      <c r="J50" s="13"/>
    </row>
    <row r="51" spans="1:10" ht="26.25" customHeight="1">
      <c r="A51" s="8">
        <v>49</v>
      </c>
      <c r="B51" s="5" t="s">
        <v>52</v>
      </c>
      <c r="C51" s="5" t="s">
        <v>53</v>
      </c>
      <c r="D51" s="5" t="s">
        <v>71</v>
      </c>
      <c r="E51" s="5">
        <v>39</v>
      </c>
      <c r="F51" s="10">
        <v>81.260000000000005</v>
      </c>
      <c r="G51" s="10">
        <f t="shared" si="4"/>
        <v>32.504000000000005</v>
      </c>
      <c r="H51" s="10">
        <f t="shared" si="5"/>
        <v>71.504000000000005</v>
      </c>
      <c r="I51" s="9">
        <f t="shared" si="3"/>
        <v>19</v>
      </c>
      <c r="J51" s="13"/>
    </row>
    <row r="52" spans="1:10" ht="26.25" customHeight="1">
      <c r="A52" s="8">
        <v>50</v>
      </c>
      <c r="B52" s="5" t="s">
        <v>52</v>
      </c>
      <c r="C52" s="5" t="s">
        <v>53</v>
      </c>
      <c r="D52" s="5" t="s">
        <v>68</v>
      </c>
      <c r="E52" s="5">
        <v>39.6</v>
      </c>
      <c r="F52" s="10">
        <v>79.3</v>
      </c>
      <c r="G52" s="10">
        <f t="shared" si="4"/>
        <v>31.72</v>
      </c>
      <c r="H52" s="10">
        <f t="shared" si="5"/>
        <v>71.319999999999993</v>
      </c>
      <c r="I52" s="9">
        <f t="shared" si="3"/>
        <v>20</v>
      </c>
      <c r="J52" s="13"/>
    </row>
    <row r="53" spans="1:10" ht="36.75" customHeight="1">
      <c r="A53" s="8">
        <v>51</v>
      </c>
      <c r="B53" s="5" t="s">
        <v>74</v>
      </c>
      <c r="C53" s="5" t="s">
        <v>75</v>
      </c>
      <c r="D53" s="5" t="s">
        <v>76</v>
      </c>
      <c r="E53" s="5">
        <v>50.25</v>
      </c>
      <c r="F53" s="10">
        <v>82.52</v>
      </c>
      <c r="G53" s="10">
        <f t="shared" ref="G53:G63" si="6">F53*0.4</f>
        <v>33.008000000000003</v>
      </c>
      <c r="H53" s="10">
        <f t="shared" si="5"/>
        <v>83.25800000000001</v>
      </c>
      <c r="I53" s="9">
        <f>RANK(H53,$H$53:$H$56)</f>
        <v>1</v>
      </c>
      <c r="J53" s="13"/>
    </row>
    <row r="54" spans="1:10" ht="36.75" customHeight="1">
      <c r="A54" s="8">
        <v>52</v>
      </c>
      <c r="B54" s="5" t="s">
        <v>74</v>
      </c>
      <c r="C54" s="5" t="s">
        <v>75</v>
      </c>
      <c r="D54" s="5" t="s">
        <v>77</v>
      </c>
      <c r="E54" s="5">
        <v>48.6</v>
      </c>
      <c r="F54" s="10">
        <v>80.599999999999994</v>
      </c>
      <c r="G54" s="10">
        <f t="shared" si="6"/>
        <v>32.24</v>
      </c>
      <c r="H54" s="10">
        <f t="shared" si="5"/>
        <v>80.84</v>
      </c>
      <c r="I54" s="9">
        <f t="shared" ref="I54:I56" si="7">RANK(H54,$H$53:$H$56)</f>
        <v>2</v>
      </c>
      <c r="J54" s="13"/>
    </row>
    <row r="55" spans="1:10" ht="36.75" customHeight="1">
      <c r="A55" s="8">
        <v>53</v>
      </c>
      <c r="B55" s="5" t="s">
        <v>74</v>
      </c>
      <c r="C55" s="5" t="s">
        <v>75</v>
      </c>
      <c r="D55" s="5" t="s">
        <v>78</v>
      </c>
      <c r="E55" s="5">
        <v>46.2</v>
      </c>
      <c r="F55" s="10">
        <v>83.94</v>
      </c>
      <c r="G55" s="10">
        <f t="shared" si="6"/>
        <v>33.576000000000001</v>
      </c>
      <c r="H55" s="10">
        <f t="shared" si="5"/>
        <v>79.77600000000001</v>
      </c>
      <c r="I55" s="9">
        <f t="shared" si="7"/>
        <v>3</v>
      </c>
      <c r="J55" s="13"/>
    </row>
    <row r="56" spans="1:10" ht="36.75" customHeight="1">
      <c r="A56" s="8">
        <v>54</v>
      </c>
      <c r="B56" s="5" t="s">
        <v>74</v>
      </c>
      <c r="C56" s="5" t="s">
        <v>75</v>
      </c>
      <c r="D56" s="5" t="s">
        <v>79</v>
      </c>
      <c r="E56" s="5">
        <v>42.9</v>
      </c>
      <c r="F56" s="10">
        <v>79.84</v>
      </c>
      <c r="G56" s="10">
        <f t="shared" si="6"/>
        <v>31.936000000000003</v>
      </c>
      <c r="H56" s="10">
        <f t="shared" si="5"/>
        <v>74.835999999999999</v>
      </c>
      <c r="I56" s="9">
        <f t="shared" si="7"/>
        <v>4</v>
      </c>
      <c r="J56" s="13"/>
    </row>
    <row r="57" spans="1:10" ht="36.75" customHeight="1">
      <c r="A57" s="8">
        <v>55</v>
      </c>
      <c r="B57" s="5" t="s">
        <v>80</v>
      </c>
      <c r="C57" s="5" t="s">
        <v>81</v>
      </c>
      <c r="D57" s="5" t="s">
        <v>82</v>
      </c>
      <c r="E57" s="5">
        <v>38.85</v>
      </c>
      <c r="F57" s="10">
        <v>77.900000000000006</v>
      </c>
      <c r="G57" s="10">
        <f t="shared" si="6"/>
        <v>31.160000000000004</v>
      </c>
      <c r="H57" s="10">
        <f t="shared" si="5"/>
        <v>70.010000000000005</v>
      </c>
      <c r="I57" s="9">
        <f>RANK(H57,$H$57:$H$58)</f>
        <v>1</v>
      </c>
      <c r="J57" s="13"/>
    </row>
    <row r="58" spans="1:10" ht="36.75" customHeight="1">
      <c r="A58" s="8">
        <v>56</v>
      </c>
      <c r="B58" s="5" t="s">
        <v>80</v>
      </c>
      <c r="C58" s="5" t="s">
        <v>81</v>
      </c>
      <c r="D58" s="5" t="s">
        <v>83</v>
      </c>
      <c r="E58" s="5">
        <v>35.549999999999997</v>
      </c>
      <c r="F58" s="10">
        <v>80.34</v>
      </c>
      <c r="G58" s="10">
        <f t="shared" si="6"/>
        <v>32.136000000000003</v>
      </c>
      <c r="H58" s="10">
        <f t="shared" si="5"/>
        <v>67.686000000000007</v>
      </c>
      <c r="I58" s="9">
        <f>RANK(H58,$H$57:$H$58)</f>
        <v>2</v>
      </c>
      <c r="J58" s="13"/>
    </row>
    <row r="59" spans="1:10" ht="36.75" customHeight="1">
      <c r="A59" s="8">
        <v>57</v>
      </c>
      <c r="B59" s="5" t="s">
        <v>84</v>
      </c>
      <c r="C59" s="5" t="s">
        <v>85</v>
      </c>
      <c r="D59" s="5" t="s">
        <v>86</v>
      </c>
      <c r="E59" s="5">
        <v>44.7</v>
      </c>
      <c r="F59" s="10">
        <v>84.9</v>
      </c>
      <c r="G59" s="10">
        <f t="shared" si="6"/>
        <v>33.96</v>
      </c>
      <c r="H59" s="10">
        <f t="shared" si="5"/>
        <v>78.66</v>
      </c>
      <c r="I59" s="9">
        <v>1</v>
      </c>
      <c r="J59" s="13"/>
    </row>
    <row r="60" spans="1:10" ht="36.75" customHeight="1">
      <c r="A60" s="8">
        <v>58</v>
      </c>
      <c r="B60" s="5" t="s">
        <v>87</v>
      </c>
      <c r="C60" s="5" t="s">
        <v>88</v>
      </c>
      <c r="D60" s="5" t="s">
        <v>90</v>
      </c>
      <c r="E60" s="5">
        <v>45.45</v>
      </c>
      <c r="F60" s="10">
        <v>84.5</v>
      </c>
      <c r="G60" s="10">
        <f>F60*0.4</f>
        <v>33.800000000000004</v>
      </c>
      <c r="H60" s="10">
        <f>E60+G60</f>
        <v>79.25</v>
      </c>
      <c r="I60" s="9">
        <v>1</v>
      </c>
      <c r="J60" s="13"/>
    </row>
    <row r="61" spans="1:10" ht="36.75" customHeight="1">
      <c r="A61" s="8">
        <v>59</v>
      </c>
      <c r="B61" s="5" t="s">
        <v>87</v>
      </c>
      <c r="C61" s="5" t="s">
        <v>88</v>
      </c>
      <c r="D61" s="5" t="s">
        <v>89</v>
      </c>
      <c r="E61" s="5">
        <v>45.75</v>
      </c>
      <c r="F61" s="10">
        <v>80.819999999999993</v>
      </c>
      <c r="G61" s="10">
        <f t="shared" si="6"/>
        <v>32.327999999999996</v>
      </c>
      <c r="H61" s="10">
        <f t="shared" si="5"/>
        <v>78.078000000000003</v>
      </c>
      <c r="I61" s="9">
        <v>2</v>
      </c>
      <c r="J61" s="13"/>
    </row>
    <row r="62" spans="1:10" ht="36.75" customHeight="1">
      <c r="A62" s="8">
        <v>60</v>
      </c>
      <c r="B62" s="5" t="s">
        <v>95</v>
      </c>
      <c r="C62" s="5" t="s">
        <v>96</v>
      </c>
      <c r="D62" s="5" t="s">
        <v>97</v>
      </c>
      <c r="E62" s="5">
        <v>34.35</v>
      </c>
      <c r="F62" s="10">
        <v>78.760000000000005</v>
      </c>
      <c r="G62" s="10">
        <f t="shared" si="6"/>
        <v>31.504000000000005</v>
      </c>
      <c r="H62" s="10">
        <f t="shared" si="5"/>
        <v>65.854000000000013</v>
      </c>
      <c r="I62" s="9">
        <f>RANK(H62,$H$62:$H$63)</f>
        <v>1</v>
      </c>
      <c r="J62" s="13"/>
    </row>
    <row r="63" spans="1:10" ht="36.75" customHeight="1">
      <c r="A63" s="8">
        <v>61</v>
      </c>
      <c r="B63" s="5" t="s">
        <v>95</v>
      </c>
      <c r="C63" s="5" t="s">
        <v>96</v>
      </c>
      <c r="D63" s="5" t="s">
        <v>98</v>
      </c>
      <c r="E63" s="5">
        <v>31.95</v>
      </c>
      <c r="F63" s="10">
        <v>82.3</v>
      </c>
      <c r="G63" s="10">
        <f t="shared" si="6"/>
        <v>32.92</v>
      </c>
      <c r="H63" s="10">
        <f t="shared" si="5"/>
        <v>64.87</v>
      </c>
      <c r="I63" s="9">
        <f>RANK(H63,$H$62:$H$63)</f>
        <v>2</v>
      </c>
      <c r="J63" s="13"/>
    </row>
    <row r="64" spans="1:10" ht="33" customHeight="1">
      <c r="A64" s="8">
        <v>62</v>
      </c>
      <c r="B64" s="5" t="s">
        <v>3</v>
      </c>
      <c r="C64" s="5" t="s">
        <v>4</v>
      </c>
      <c r="D64" s="5" t="s">
        <v>5</v>
      </c>
      <c r="E64" s="5">
        <v>46.05</v>
      </c>
      <c r="F64" s="10">
        <v>84.2</v>
      </c>
      <c r="G64" s="10">
        <f t="shared" ref="G64:G76" si="8">F64*0.4</f>
        <v>33.68</v>
      </c>
      <c r="H64" s="10">
        <f t="shared" si="5"/>
        <v>79.72999999999999</v>
      </c>
      <c r="I64" s="9">
        <f t="shared" ref="I64:I69" si="9">RANK(H64,$H$64:$H$69)</f>
        <v>1</v>
      </c>
      <c r="J64" s="13"/>
    </row>
    <row r="65" spans="1:10" ht="33" customHeight="1">
      <c r="A65" s="8">
        <v>63</v>
      </c>
      <c r="B65" s="5" t="s">
        <v>3</v>
      </c>
      <c r="C65" s="5" t="s">
        <v>4</v>
      </c>
      <c r="D65" s="5" t="s">
        <v>6</v>
      </c>
      <c r="E65" s="5">
        <v>44.7</v>
      </c>
      <c r="F65" s="10">
        <v>83.02</v>
      </c>
      <c r="G65" s="10">
        <f t="shared" si="8"/>
        <v>33.207999999999998</v>
      </c>
      <c r="H65" s="10">
        <f t="shared" si="5"/>
        <v>77.908000000000001</v>
      </c>
      <c r="I65" s="9">
        <f t="shared" si="9"/>
        <v>2</v>
      </c>
      <c r="J65" s="13"/>
    </row>
    <row r="66" spans="1:10" ht="33" customHeight="1">
      <c r="A66" s="8">
        <v>64</v>
      </c>
      <c r="B66" s="5" t="s">
        <v>3</v>
      </c>
      <c r="C66" s="5" t="s">
        <v>4</v>
      </c>
      <c r="D66" s="5" t="s">
        <v>7</v>
      </c>
      <c r="E66" s="5">
        <v>44.1</v>
      </c>
      <c r="F66" s="10">
        <v>82.6</v>
      </c>
      <c r="G66" s="10">
        <f t="shared" si="8"/>
        <v>33.04</v>
      </c>
      <c r="H66" s="10">
        <f t="shared" si="5"/>
        <v>77.14</v>
      </c>
      <c r="I66" s="9">
        <f t="shared" si="9"/>
        <v>3</v>
      </c>
      <c r="J66" s="13"/>
    </row>
    <row r="67" spans="1:10" ht="33" customHeight="1">
      <c r="A67" s="8">
        <v>65</v>
      </c>
      <c r="B67" s="5" t="s">
        <v>3</v>
      </c>
      <c r="C67" s="5" t="s">
        <v>4</v>
      </c>
      <c r="D67" s="5" t="s">
        <v>9</v>
      </c>
      <c r="E67" s="5">
        <v>43.5</v>
      </c>
      <c r="F67" s="10">
        <v>83.08</v>
      </c>
      <c r="G67" s="10">
        <f t="shared" si="8"/>
        <v>33.231999999999999</v>
      </c>
      <c r="H67" s="10">
        <f t="shared" ref="H67:H80" si="10">E67+G67</f>
        <v>76.731999999999999</v>
      </c>
      <c r="I67" s="9">
        <f t="shared" si="9"/>
        <v>4</v>
      </c>
      <c r="J67" s="13"/>
    </row>
    <row r="68" spans="1:10" ht="33" customHeight="1">
      <c r="A68" s="8">
        <v>66</v>
      </c>
      <c r="B68" s="5" t="s">
        <v>3</v>
      </c>
      <c r="C68" s="5" t="s">
        <v>4</v>
      </c>
      <c r="D68" s="5" t="s">
        <v>8</v>
      </c>
      <c r="E68" s="5">
        <v>43.5</v>
      </c>
      <c r="F68" s="10">
        <v>82.62</v>
      </c>
      <c r="G68" s="10">
        <f t="shared" si="8"/>
        <v>33.048000000000002</v>
      </c>
      <c r="H68" s="10">
        <f t="shared" si="10"/>
        <v>76.548000000000002</v>
      </c>
      <c r="I68" s="9">
        <f t="shared" si="9"/>
        <v>5</v>
      </c>
      <c r="J68" s="13"/>
    </row>
    <row r="69" spans="1:10" ht="33" customHeight="1">
      <c r="A69" s="8">
        <v>67</v>
      </c>
      <c r="B69" s="6" t="s">
        <v>3</v>
      </c>
      <c r="C69" s="6" t="s">
        <v>4</v>
      </c>
      <c r="D69" s="6" t="s">
        <v>10</v>
      </c>
      <c r="E69" s="5">
        <v>43.2</v>
      </c>
      <c r="F69" s="10">
        <v>82.88</v>
      </c>
      <c r="G69" s="10">
        <f t="shared" si="8"/>
        <v>33.152000000000001</v>
      </c>
      <c r="H69" s="10">
        <f t="shared" si="10"/>
        <v>76.352000000000004</v>
      </c>
      <c r="I69" s="9">
        <f t="shared" si="9"/>
        <v>6</v>
      </c>
      <c r="J69" s="13"/>
    </row>
    <row r="70" spans="1:10" ht="33" customHeight="1">
      <c r="A70" s="8">
        <v>68</v>
      </c>
      <c r="B70" s="5" t="s">
        <v>43</v>
      </c>
      <c r="C70" s="5" t="s">
        <v>44</v>
      </c>
      <c r="D70" s="5" t="s">
        <v>45</v>
      </c>
      <c r="E70" s="5">
        <v>43.8</v>
      </c>
      <c r="F70" s="10">
        <v>83.04</v>
      </c>
      <c r="G70" s="10">
        <f t="shared" si="8"/>
        <v>33.216000000000001</v>
      </c>
      <c r="H70" s="10">
        <f t="shared" si="10"/>
        <v>77.015999999999991</v>
      </c>
      <c r="I70" s="9">
        <f t="shared" ref="I70:I76" si="11">RANK(H70,$H$70:$H$76)</f>
        <v>1</v>
      </c>
      <c r="J70" s="13"/>
    </row>
    <row r="71" spans="1:10" ht="33" customHeight="1">
      <c r="A71" s="8">
        <v>69</v>
      </c>
      <c r="B71" s="5" t="s">
        <v>43</v>
      </c>
      <c r="C71" s="5" t="s">
        <v>44</v>
      </c>
      <c r="D71" s="5" t="s">
        <v>46</v>
      </c>
      <c r="E71" s="5">
        <v>40.5</v>
      </c>
      <c r="F71" s="10">
        <v>82.8</v>
      </c>
      <c r="G71" s="10">
        <f t="shared" si="8"/>
        <v>33.119999999999997</v>
      </c>
      <c r="H71" s="10">
        <f t="shared" si="10"/>
        <v>73.62</v>
      </c>
      <c r="I71" s="9">
        <f t="shared" si="11"/>
        <v>2</v>
      </c>
      <c r="J71" s="13"/>
    </row>
    <row r="72" spans="1:10" ht="33" customHeight="1">
      <c r="A72" s="8">
        <v>70</v>
      </c>
      <c r="B72" s="5" t="s">
        <v>43</v>
      </c>
      <c r="C72" s="5" t="s">
        <v>44</v>
      </c>
      <c r="D72" s="5" t="s">
        <v>47</v>
      </c>
      <c r="E72" s="5">
        <v>40.5</v>
      </c>
      <c r="F72" s="10">
        <v>82.32</v>
      </c>
      <c r="G72" s="10">
        <f t="shared" si="8"/>
        <v>32.927999999999997</v>
      </c>
      <c r="H72" s="10">
        <f t="shared" si="10"/>
        <v>73.427999999999997</v>
      </c>
      <c r="I72" s="9">
        <f t="shared" si="11"/>
        <v>3</v>
      </c>
      <c r="J72" s="13"/>
    </row>
    <row r="73" spans="1:10" ht="33" customHeight="1">
      <c r="A73" s="8">
        <v>71</v>
      </c>
      <c r="B73" s="5" t="s">
        <v>43</v>
      </c>
      <c r="C73" s="5" t="s">
        <v>44</v>
      </c>
      <c r="D73" s="5" t="s">
        <v>48</v>
      </c>
      <c r="E73" s="5">
        <v>40.049999999999997</v>
      </c>
      <c r="F73" s="10">
        <v>83.08</v>
      </c>
      <c r="G73" s="10">
        <f t="shared" si="8"/>
        <v>33.231999999999999</v>
      </c>
      <c r="H73" s="10">
        <f t="shared" si="10"/>
        <v>73.281999999999996</v>
      </c>
      <c r="I73" s="9">
        <f t="shared" si="11"/>
        <v>4</v>
      </c>
      <c r="J73" s="13"/>
    </row>
    <row r="74" spans="1:10" ht="33" customHeight="1">
      <c r="A74" s="8">
        <v>72</v>
      </c>
      <c r="B74" s="5" t="s">
        <v>43</v>
      </c>
      <c r="C74" s="5" t="s">
        <v>44</v>
      </c>
      <c r="D74" s="5" t="s">
        <v>49</v>
      </c>
      <c r="E74" s="5">
        <v>38.4</v>
      </c>
      <c r="F74" s="10">
        <v>81.48</v>
      </c>
      <c r="G74" s="10">
        <f t="shared" si="8"/>
        <v>32.592000000000006</v>
      </c>
      <c r="H74" s="10">
        <f t="shared" si="10"/>
        <v>70.992000000000004</v>
      </c>
      <c r="I74" s="9">
        <f t="shared" si="11"/>
        <v>5</v>
      </c>
      <c r="J74" s="13"/>
    </row>
    <row r="75" spans="1:10" ht="33" customHeight="1">
      <c r="A75" s="8">
        <v>73</v>
      </c>
      <c r="B75" s="6" t="s">
        <v>43</v>
      </c>
      <c r="C75" s="6" t="s">
        <v>44</v>
      </c>
      <c r="D75" s="6" t="s">
        <v>51</v>
      </c>
      <c r="E75" s="5">
        <v>35.85</v>
      </c>
      <c r="F75" s="10">
        <v>82.08</v>
      </c>
      <c r="G75" s="10">
        <f t="shared" si="8"/>
        <v>32.832000000000001</v>
      </c>
      <c r="H75" s="10">
        <f t="shared" si="10"/>
        <v>68.682000000000002</v>
      </c>
      <c r="I75" s="9">
        <f t="shared" si="11"/>
        <v>6</v>
      </c>
      <c r="J75" s="13"/>
    </row>
    <row r="76" spans="1:10" ht="33" customHeight="1">
      <c r="A76" s="8">
        <v>74</v>
      </c>
      <c r="B76" s="5" t="s">
        <v>43</v>
      </c>
      <c r="C76" s="5" t="s">
        <v>44</v>
      </c>
      <c r="D76" s="5" t="s">
        <v>50</v>
      </c>
      <c r="E76" s="5">
        <v>36.15</v>
      </c>
      <c r="F76" s="10">
        <v>79.72</v>
      </c>
      <c r="G76" s="10">
        <f t="shared" si="8"/>
        <v>31.888000000000002</v>
      </c>
      <c r="H76" s="10">
        <f t="shared" si="10"/>
        <v>68.037999999999997</v>
      </c>
      <c r="I76" s="9">
        <f t="shared" si="11"/>
        <v>7</v>
      </c>
      <c r="J76" s="13"/>
    </row>
    <row r="77" spans="1:10" ht="33" customHeight="1">
      <c r="A77" s="8">
        <v>75</v>
      </c>
      <c r="B77" s="5" t="s">
        <v>91</v>
      </c>
      <c r="C77" s="5" t="s">
        <v>92</v>
      </c>
      <c r="D77" s="5" t="s">
        <v>93</v>
      </c>
      <c r="E77" s="5">
        <v>38.549999999999997</v>
      </c>
      <c r="F77" s="10">
        <v>83.86</v>
      </c>
      <c r="G77" s="10">
        <f t="shared" ref="G77:G80" si="12">F77*0.4</f>
        <v>33.544000000000004</v>
      </c>
      <c r="H77" s="10">
        <f t="shared" si="10"/>
        <v>72.093999999999994</v>
      </c>
      <c r="I77" s="9">
        <f>RANK(H77,$H$77:$H$78)</f>
        <v>1</v>
      </c>
      <c r="J77" s="13"/>
    </row>
    <row r="78" spans="1:10" ht="33" customHeight="1">
      <c r="A78" s="8">
        <v>76</v>
      </c>
      <c r="B78" s="5" t="s">
        <v>91</v>
      </c>
      <c r="C78" s="5" t="s">
        <v>92</v>
      </c>
      <c r="D78" s="5" t="s">
        <v>94</v>
      </c>
      <c r="E78" s="5">
        <v>36.6</v>
      </c>
      <c r="F78" s="10">
        <v>81.8</v>
      </c>
      <c r="G78" s="10">
        <f t="shared" si="12"/>
        <v>32.72</v>
      </c>
      <c r="H78" s="10">
        <f t="shared" si="10"/>
        <v>69.319999999999993</v>
      </c>
      <c r="I78" s="9">
        <f>RANK(H78,$H$77:$H$78)</f>
        <v>2</v>
      </c>
      <c r="J78" s="13"/>
    </row>
    <row r="79" spans="1:10" ht="33" customHeight="1">
      <c r="A79" s="8">
        <v>77</v>
      </c>
      <c r="B79" s="11" t="s">
        <v>99</v>
      </c>
      <c r="C79" s="5" t="s">
        <v>100</v>
      </c>
      <c r="D79" s="5" t="s">
        <v>101</v>
      </c>
      <c r="E79" s="5">
        <v>42.6</v>
      </c>
      <c r="F79" s="10">
        <v>83.32</v>
      </c>
      <c r="G79" s="10">
        <f t="shared" si="12"/>
        <v>33.327999999999996</v>
      </c>
      <c r="H79" s="10">
        <f t="shared" si="10"/>
        <v>75.927999999999997</v>
      </c>
      <c r="I79" s="9">
        <f>RANK(H79,$H$79:$H$80)</f>
        <v>1</v>
      </c>
      <c r="J79" s="13"/>
    </row>
    <row r="80" spans="1:10" ht="33" customHeight="1">
      <c r="A80" s="8">
        <v>78</v>
      </c>
      <c r="B80" s="6" t="s">
        <v>99</v>
      </c>
      <c r="C80" s="6" t="s">
        <v>100</v>
      </c>
      <c r="D80" s="6" t="s">
        <v>102</v>
      </c>
      <c r="E80" s="5">
        <v>39.450000000000003</v>
      </c>
      <c r="F80" s="10">
        <v>82.24</v>
      </c>
      <c r="G80" s="10">
        <f t="shared" si="12"/>
        <v>32.896000000000001</v>
      </c>
      <c r="H80" s="10">
        <f t="shared" si="10"/>
        <v>72.346000000000004</v>
      </c>
      <c r="I80" s="9">
        <f>RANK(H80,$H$79:$H$80)</f>
        <v>2</v>
      </c>
      <c r="J80" s="13"/>
    </row>
    <row r="81" spans="2:4">
      <c r="B81" s="7"/>
      <c r="D81" s="7"/>
    </row>
  </sheetData>
  <autoFilter ref="A2:E80">
    <filterColumn colId="1"/>
    <extLst/>
  </autoFilter>
  <sortState ref="A64:Z69">
    <sortCondition descending="1" ref="H3:H69"/>
  </sortState>
  <mergeCells count="1">
    <mergeCell ref="A1:I1"/>
  </mergeCells>
  <phoneticPr fontId="1" type="noConversion"/>
  <pageMargins left="0.47" right="0.31496062992126" top="0.98425196850393704" bottom="0.98425196850393704" header="0.511811023622047" footer="0.511811023622047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9" sqref="G29"/>
    </sheetView>
  </sheetViews>
  <sheetFormatPr defaultColWidth="9"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面试成绩统计表</vt:lpstr>
      <vt:lpstr>Sheet2</vt:lpstr>
      <vt:lpstr>面试成绩统计表!Print_Titles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2022-08-01T01:40:29Z</cp:lastPrinted>
  <dcterms:created xsi:type="dcterms:W3CDTF">2022-07-11T09:57:00Z</dcterms:created>
  <dcterms:modified xsi:type="dcterms:W3CDTF">2022-08-01T01:51:15Z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29D22ACAD19D4FFEB1B0D486B7CACDAA</vt:lpwstr>
  </property>
  <property fmtid="{D5CDD505-2E9C-101B-9397-08002B2CF9AE}" pid="3" name="KSOProductBuildVer">
    <vt:lpwstr>2052-11.1.0.11830</vt:lpwstr>
  </property>
</Properties>
</file>