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Sheet1!$A$1:$M$20</definedName>
  </definedNames>
  <calcPr calcId="144525"/>
</workbook>
</file>

<file path=xl/sharedStrings.xml><?xml version="1.0" encoding="utf-8"?>
<sst xmlns="http://schemas.openxmlformats.org/spreadsheetml/2006/main" count="140" uniqueCount="92">
  <si>
    <t>2022年上半年安居区部分事业单位公开考试招聘工作人员考试总成绩及进入体检人员名单</t>
  </si>
  <si>
    <t>岗位代码</t>
  </si>
  <si>
    <t>招聘单位</t>
  </si>
  <si>
    <t>招聘专业</t>
  </si>
  <si>
    <t>招聘人数</t>
  </si>
  <si>
    <t>准考证号</t>
  </si>
  <si>
    <t>姓名</t>
  </si>
  <si>
    <t>笔试成绩</t>
  </si>
  <si>
    <t>政策性加分</t>
  </si>
  <si>
    <t>笔试总成绩</t>
  </si>
  <si>
    <t>笔试折合成绩</t>
  </si>
  <si>
    <t>面试成绩</t>
  </si>
  <si>
    <t>面试折合成绩</t>
  </si>
  <si>
    <t>总成绩</t>
  </si>
  <si>
    <t>职位排名</t>
  </si>
  <si>
    <t>是否进入体检</t>
  </si>
  <si>
    <t>遂宁市安居区保石镇自然资源和规划所</t>
  </si>
  <si>
    <t>本科：土地资源管理专业、法学专业、林学专业、森林保护专业；             研究生：土地资源管理专业、法学专业、林学专业、森林保护学专业</t>
  </si>
  <si>
    <t>2613001024614</t>
  </si>
  <si>
    <t>陆秋彤</t>
  </si>
  <si>
    <t>65.70</t>
  </si>
  <si>
    <t/>
  </si>
  <si>
    <t>是</t>
  </si>
  <si>
    <t>2613001024608</t>
  </si>
  <si>
    <t>王亚东</t>
  </si>
  <si>
    <t>61.30</t>
  </si>
  <si>
    <t>2613001024616</t>
  </si>
  <si>
    <t>余汉</t>
  </si>
  <si>
    <t>61.70</t>
  </si>
  <si>
    <t>遂宁市安居区东禅镇自然资源和规划所</t>
  </si>
  <si>
    <t>本科：人文地理与城乡规划专业、汉语言文学专业；             研究生：人文地理学专业、中国语言文学专业</t>
  </si>
  <si>
    <t>2613002024629</t>
  </si>
  <si>
    <t>李茜</t>
  </si>
  <si>
    <t>70.90</t>
  </si>
  <si>
    <t>2613002024626</t>
  </si>
  <si>
    <t>陈怡欣</t>
  </si>
  <si>
    <t>66.70</t>
  </si>
  <si>
    <t>2613002024705</t>
  </si>
  <si>
    <t>吕科</t>
  </si>
  <si>
    <t>63.10</t>
  </si>
  <si>
    <t>中共遂宁市安居区委党史研究室</t>
  </si>
  <si>
    <t>本科：经济学专业、法学专业、哲学专业、软件工程专业、电子信息工程专业；    研究生：政治经济学专业、法学专业、哲学专业、软件工程专业</t>
  </si>
  <si>
    <t>2613003024726</t>
  </si>
  <si>
    <t>王丹</t>
  </si>
  <si>
    <t>72.70</t>
  </si>
  <si>
    <t>2613003024814</t>
  </si>
  <si>
    <t>明蜀</t>
  </si>
  <si>
    <t>70.40</t>
  </si>
  <si>
    <t>2613003024828</t>
  </si>
  <si>
    <t>谢辉</t>
  </si>
  <si>
    <t>遂宁市公共资源交易中心安居区分中心</t>
  </si>
  <si>
    <t>本科：计算机科学与技术专业、软件工程专业、网络工程专业、信息安全专业、数字媒体技术专业、智能科学与技术专业、空间信息与数字技术专业、电子与计算机工程专业、数据科学与大数据技术专业、新媒体技术专业；
研究生：计算机系统结构专业、计算机软件与理论专业、计算机应用技术专业、计算机技术专业</t>
  </si>
  <si>
    <t>2613004025015</t>
  </si>
  <si>
    <t>胡强仁</t>
  </si>
  <si>
    <t>72.90</t>
  </si>
  <si>
    <t>2613004025027</t>
  </si>
  <si>
    <t>何洋洲</t>
  </si>
  <si>
    <t>69.70</t>
  </si>
  <si>
    <t>2613004025026</t>
  </si>
  <si>
    <t>邬人杰</t>
  </si>
  <si>
    <t>65.60</t>
  </si>
  <si>
    <t>本科：土木工程专业；
研究生：土木工程专业</t>
  </si>
  <si>
    <t>2613005025220</t>
  </si>
  <si>
    <t>多吉泽仁</t>
  </si>
  <si>
    <t>71.90</t>
  </si>
  <si>
    <t>2613005025314</t>
  </si>
  <si>
    <t>田浪</t>
  </si>
  <si>
    <t>74.00</t>
  </si>
  <si>
    <t>2613005025306</t>
  </si>
  <si>
    <t>任政泓</t>
  </si>
  <si>
    <t>71.20</t>
  </si>
  <si>
    <t>遂宁市安居区政府投资审计中心</t>
  </si>
  <si>
    <t>本科：会计学专业、审计学专业、财务管理专业；        研究生：会计学专业、审计专业</t>
  </si>
  <si>
    <t>2613006025317</t>
  </si>
  <si>
    <t>吴佳莲</t>
  </si>
  <si>
    <t>75.00</t>
  </si>
  <si>
    <t>2613006040105</t>
  </si>
  <si>
    <t>何艾钰</t>
  </si>
  <si>
    <t>73.30</t>
  </si>
  <si>
    <t>2613006025507</t>
  </si>
  <si>
    <t>杨城</t>
  </si>
  <si>
    <t>74.30</t>
  </si>
  <si>
    <t>2613006025329</t>
  </si>
  <si>
    <t>陈希</t>
  </si>
  <si>
    <t>72.80</t>
  </si>
  <si>
    <t>2613006025502</t>
  </si>
  <si>
    <t>唐笑秋</t>
  </si>
  <si>
    <t>71.80</t>
  </si>
  <si>
    <t>2613006040307</t>
  </si>
  <si>
    <t>罗长春</t>
  </si>
  <si>
    <t>69.90</t>
  </si>
  <si>
    <r>
      <rPr>
        <sz val="10"/>
        <rFont val="宋体"/>
        <charset val="0"/>
      </rPr>
      <t>缺考</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</si>
</sst>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b/>
      <sz val="12"/>
      <color theme="1"/>
      <name val="方正小标宋简体"/>
      <charset val="134"/>
    </font>
    <font>
      <sz val="10"/>
      <color theme="1"/>
      <name val="宋体"/>
      <charset val="134"/>
    </font>
    <font>
      <sz val="10"/>
      <name val="宋体"/>
      <charset val="134"/>
    </font>
    <font>
      <sz val="10"/>
      <color theme="1"/>
      <name val="宋体"/>
      <charset val="134"/>
      <scheme val="minor"/>
    </font>
    <font>
      <sz val="10"/>
      <name val="Arial"/>
      <charset val="0"/>
    </font>
    <font>
      <sz val="10"/>
      <name val="宋体"/>
      <charset val="0"/>
    </font>
    <font>
      <sz val="10"/>
      <color theme="1"/>
      <name val="Arial"/>
      <charset val="134"/>
    </font>
    <font>
      <sz val="11"/>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0" borderId="0"/>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2" fillId="9" borderId="0" applyNumberFormat="0" applyBorder="0" applyAlignment="0" applyProtection="0">
      <alignment vertical="center"/>
    </xf>
    <xf numFmtId="0" fontId="16" fillId="0" borderId="8" applyNumberFormat="0" applyFill="0" applyAlignment="0" applyProtection="0">
      <alignment vertical="center"/>
    </xf>
    <xf numFmtId="0" fontId="12"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5" fillId="0" borderId="0"/>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5" fillId="0" borderId="1" xfId="0" applyNumberFormat="1" applyFont="1" applyFill="1" applyBorder="1" applyAlignment="1">
      <alignment horizontal="center" vertical="center"/>
    </xf>
    <xf numFmtId="176" fontId="7" fillId="0" borderId="1" xfId="0" applyNumberFormat="1" applyFont="1" applyBorder="1" applyAlignment="1">
      <alignment horizontal="center" vertical="center"/>
    </xf>
    <xf numFmtId="176" fontId="5" fillId="0" borderId="4" xfId="0" applyNumberFormat="1" applyFont="1" applyFill="1" applyBorder="1" applyAlignment="1">
      <alignment horizontal="center" vertical="center"/>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177" fontId="7" fillId="0" borderId="1" xfId="0" applyNumberFormat="1"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abSelected="1" workbookViewId="0">
      <selection activeCell="R16" sqref="R16"/>
    </sheetView>
  </sheetViews>
  <sheetFormatPr defaultColWidth="9" defaultRowHeight="13.5"/>
  <cols>
    <col min="1" max="1" width="7.89166666666667" style="1" customWidth="1"/>
    <col min="2" max="2" width="12.6666666666667" style="1" customWidth="1"/>
    <col min="3" max="3" width="21.4416666666667" style="1" customWidth="1"/>
    <col min="4" max="4" width="5.66666666666667" style="1" customWidth="1"/>
    <col min="5" max="5" width="14.3333333333333" style="1" customWidth="1"/>
    <col min="6" max="6" width="7.44166666666667" style="1" customWidth="1"/>
    <col min="7" max="7" width="6" style="1" customWidth="1"/>
    <col min="8" max="8" width="5.66666666666667" style="1" customWidth="1"/>
    <col min="9" max="9" width="8" style="1" customWidth="1"/>
    <col min="10" max="10" width="7.44166666666667" style="1" customWidth="1"/>
    <col min="11" max="11" width="6.89166666666667" style="1" customWidth="1"/>
    <col min="12" max="12" width="7.55833333333333" style="1" customWidth="1"/>
    <col min="13" max="13" width="8.55833333333333" style="2" customWidth="1"/>
    <col min="14" max="16384" width="9" style="1"/>
  </cols>
  <sheetData>
    <row r="1" ht="49" customHeight="1" spans="1:15">
      <c r="A1" s="3" t="s">
        <v>0</v>
      </c>
      <c r="B1" s="3"/>
      <c r="C1" s="3"/>
      <c r="D1" s="3"/>
      <c r="E1" s="3"/>
      <c r="F1" s="3"/>
      <c r="G1" s="3"/>
      <c r="H1" s="3"/>
      <c r="I1" s="3"/>
      <c r="J1" s="3"/>
      <c r="K1" s="3"/>
      <c r="L1" s="3"/>
      <c r="M1" s="3"/>
      <c r="N1" s="3"/>
      <c r="O1" s="3"/>
    </row>
    <row r="2" ht="35" customHeight="1" spans="1:15">
      <c r="A2" s="4" t="s">
        <v>1</v>
      </c>
      <c r="B2" s="4" t="s">
        <v>2</v>
      </c>
      <c r="C2" s="4" t="s">
        <v>3</v>
      </c>
      <c r="D2" s="5" t="s">
        <v>4</v>
      </c>
      <c r="E2" s="4" t="s">
        <v>5</v>
      </c>
      <c r="F2" s="5" t="s">
        <v>6</v>
      </c>
      <c r="G2" s="5" t="s">
        <v>7</v>
      </c>
      <c r="H2" s="5" t="s">
        <v>8</v>
      </c>
      <c r="I2" s="5" t="s">
        <v>9</v>
      </c>
      <c r="J2" s="5" t="s">
        <v>10</v>
      </c>
      <c r="K2" s="5" t="s">
        <v>11</v>
      </c>
      <c r="L2" s="5" t="s">
        <v>12</v>
      </c>
      <c r="M2" s="5" t="s">
        <v>13</v>
      </c>
      <c r="N2" s="5" t="s">
        <v>14</v>
      </c>
      <c r="O2" s="5" t="s">
        <v>15</v>
      </c>
    </row>
    <row r="3" ht="25" customHeight="1" spans="1:15">
      <c r="A3" s="6">
        <v>613001</v>
      </c>
      <c r="B3" s="7" t="s">
        <v>16</v>
      </c>
      <c r="C3" s="7" t="s">
        <v>17</v>
      </c>
      <c r="D3" s="8">
        <v>1</v>
      </c>
      <c r="E3" s="9" t="s">
        <v>18</v>
      </c>
      <c r="F3" s="10" t="s">
        <v>19</v>
      </c>
      <c r="G3" s="9" t="s">
        <v>20</v>
      </c>
      <c r="H3" s="9" t="s">
        <v>21</v>
      </c>
      <c r="I3" s="19">
        <v>65.7</v>
      </c>
      <c r="J3" s="20">
        <f>I3*0.6</f>
        <v>39.42</v>
      </c>
      <c r="K3" s="21">
        <v>80.2</v>
      </c>
      <c r="L3" s="20">
        <f>K3*0.4</f>
        <v>32.08</v>
      </c>
      <c r="M3" s="22">
        <f>J3+L3</f>
        <v>71.5</v>
      </c>
      <c r="N3" s="23">
        <v>1</v>
      </c>
      <c r="O3" s="24" t="s">
        <v>22</v>
      </c>
    </row>
    <row r="4" ht="25" customHeight="1" spans="1:15">
      <c r="A4" s="11"/>
      <c r="B4" s="12"/>
      <c r="C4" s="12"/>
      <c r="D4" s="13"/>
      <c r="E4" s="9" t="s">
        <v>23</v>
      </c>
      <c r="F4" s="10" t="s">
        <v>24</v>
      </c>
      <c r="G4" s="9" t="s">
        <v>25</v>
      </c>
      <c r="H4" s="9" t="s">
        <v>21</v>
      </c>
      <c r="I4" s="19" t="s">
        <v>25</v>
      </c>
      <c r="J4" s="20">
        <f>I4*0.6</f>
        <v>36.78</v>
      </c>
      <c r="K4" s="19">
        <v>75.6</v>
      </c>
      <c r="L4" s="20">
        <f>K4*0.4</f>
        <v>30.24</v>
      </c>
      <c r="M4" s="22">
        <f>J4+L4</f>
        <v>67.02</v>
      </c>
      <c r="N4" s="23">
        <v>2</v>
      </c>
      <c r="O4" s="25"/>
    </row>
    <row r="5" ht="25" customHeight="1" spans="1:15">
      <c r="A5" s="14"/>
      <c r="B5" s="15"/>
      <c r="C5" s="15"/>
      <c r="D5" s="16"/>
      <c r="E5" s="9" t="s">
        <v>26</v>
      </c>
      <c r="F5" s="10" t="s">
        <v>27</v>
      </c>
      <c r="G5" s="9" t="s">
        <v>28</v>
      </c>
      <c r="H5" s="9" t="s">
        <v>21</v>
      </c>
      <c r="I5" s="19" t="s">
        <v>28</v>
      </c>
      <c r="J5" s="20">
        <f>I5*0.6</f>
        <v>37.02</v>
      </c>
      <c r="K5" s="19">
        <v>74.6</v>
      </c>
      <c r="L5" s="20">
        <f>K5*0.4</f>
        <v>29.84</v>
      </c>
      <c r="M5" s="22">
        <f>J5+L5</f>
        <v>66.86</v>
      </c>
      <c r="N5" s="26">
        <v>3</v>
      </c>
      <c r="O5" s="24"/>
    </row>
    <row r="6" ht="25" customHeight="1" spans="1:15">
      <c r="A6" s="6">
        <v>613002</v>
      </c>
      <c r="B6" s="7" t="s">
        <v>29</v>
      </c>
      <c r="C6" s="7" t="s">
        <v>30</v>
      </c>
      <c r="D6" s="8">
        <v>1</v>
      </c>
      <c r="E6" s="9" t="s">
        <v>31</v>
      </c>
      <c r="F6" s="10" t="s">
        <v>32</v>
      </c>
      <c r="G6" s="9" t="s">
        <v>33</v>
      </c>
      <c r="H6" s="9" t="s">
        <v>21</v>
      </c>
      <c r="I6" s="19" t="s">
        <v>33</v>
      </c>
      <c r="J6" s="20">
        <f t="shared" ref="J4:J23" si="0">I6*0.6</f>
        <v>42.54</v>
      </c>
      <c r="K6" s="19">
        <v>82.8</v>
      </c>
      <c r="L6" s="20">
        <f t="shared" ref="L4:L23" si="1">K6*0.4</f>
        <v>33.12</v>
      </c>
      <c r="M6" s="22">
        <f t="shared" ref="M4:M23" si="2">J6+L6</f>
        <v>75.66</v>
      </c>
      <c r="N6" s="23">
        <v>1</v>
      </c>
      <c r="O6" s="24" t="s">
        <v>22</v>
      </c>
    </row>
    <row r="7" ht="25" customHeight="1" spans="1:15">
      <c r="A7" s="11"/>
      <c r="B7" s="12"/>
      <c r="C7" s="12"/>
      <c r="D7" s="13"/>
      <c r="E7" s="9" t="s">
        <v>34</v>
      </c>
      <c r="F7" s="10" t="s">
        <v>35</v>
      </c>
      <c r="G7" s="9" t="s">
        <v>36</v>
      </c>
      <c r="H7" s="9" t="s">
        <v>21</v>
      </c>
      <c r="I7" s="19" t="s">
        <v>36</v>
      </c>
      <c r="J7" s="20">
        <f t="shared" si="0"/>
        <v>40.02</v>
      </c>
      <c r="K7" s="19">
        <v>76.4</v>
      </c>
      <c r="L7" s="20">
        <f t="shared" si="1"/>
        <v>30.56</v>
      </c>
      <c r="M7" s="22">
        <f t="shared" si="2"/>
        <v>70.58</v>
      </c>
      <c r="N7" s="23">
        <v>2</v>
      </c>
      <c r="O7" s="24"/>
    </row>
    <row r="8" ht="25" customHeight="1" spans="1:15">
      <c r="A8" s="14"/>
      <c r="B8" s="15"/>
      <c r="C8" s="15"/>
      <c r="D8" s="16"/>
      <c r="E8" s="9" t="s">
        <v>37</v>
      </c>
      <c r="F8" s="10" t="s">
        <v>38</v>
      </c>
      <c r="G8" s="9" t="s">
        <v>39</v>
      </c>
      <c r="H8" s="9" t="s">
        <v>21</v>
      </c>
      <c r="I8" s="19" t="s">
        <v>39</v>
      </c>
      <c r="J8" s="20">
        <f t="shared" si="0"/>
        <v>37.86</v>
      </c>
      <c r="K8" s="19">
        <v>79</v>
      </c>
      <c r="L8" s="20">
        <f t="shared" si="1"/>
        <v>31.6</v>
      </c>
      <c r="M8" s="22">
        <f t="shared" si="2"/>
        <v>69.46</v>
      </c>
      <c r="N8" s="23">
        <v>3</v>
      </c>
      <c r="O8" s="24"/>
    </row>
    <row r="9" ht="25" customHeight="1" spans="1:15">
      <c r="A9" s="6">
        <v>613003</v>
      </c>
      <c r="B9" s="7" t="s">
        <v>40</v>
      </c>
      <c r="C9" s="7" t="s">
        <v>41</v>
      </c>
      <c r="D9" s="8">
        <v>1</v>
      </c>
      <c r="E9" s="9" t="s">
        <v>42</v>
      </c>
      <c r="F9" s="10" t="s">
        <v>43</v>
      </c>
      <c r="G9" s="9" t="s">
        <v>44</v>
      </c>
      <c r="H9" s="9" t="s">
        <v>21</v>
      </c>
      <c r="I9" s="19" t="s">
        <v>44</v>
      </c>
      <c r="J9" s="20">
        <f t="shared" si="0"/>
        <v>43.62</v>
      </c>
      <c r="K9" s="19">
        <v>77</v>
      </c>
      <c r="L9" s="20">
        <f t="shared" si="1"/>
        <v>30.8</v>
      </c>
      <c r="M9" s="22">
        <f t="shared" si="2"/>
        <v>74.42</v>
      </c>
      <c r="N9" s="23">
        <v>1</v>
      </c>
      <c r="O9" s="24" t="s">
        <v>22</v>
      </c>
    </row>
    <row r="10" ht="25" customHeight="1" spans="1:15">
      <c r="A10" s="11"/>
      <c r="B10" s="12"/>
      <c r="C10" s="12"/>
      <c r="D10" s="13"/>
      <c r="E10" s="9" t="s">
        <v>45</v>
      </c>
      <c r="F10" s="10" t="s">
        <v>46</v>
      </c>
      <c r="G10" s="9" t="s">
        <v>47</v>
      </c>
      <c r="H10" s="9" t="s">
        <v>21</v>
      </c>
      <c r="I10" s="19" t="s">
        <v>47</v>
      </c>
      <c r="J10" s="20">
        <f t="shared" si="0"/>
        <v>42.24</v>
      </c>
      <c r="K10" s="19">
        <v>76.6</v>
      </c>
      <c r="L10" s="20">
        <f t="shared" si="1"/>
        <v>30.64</v>
      </c>
      <c r="M10" s="22">
        <f t="shared" si="2"/>
        <v>72.88</v>
      </c>
      <c r="N10" s="23">
        <v>2</v>
      </c>
      <c r="O10" s="24"/>
    </row>
    <row r="11" ht="25" customHeight="1" spans="1:15">
      <c r="A11" s="14"/>
      <c r="B11" s="15"/>
      <c r="C11" s="15"/>
      <c r="D11" s="16"/>
      <c r="E11" s="9" t="s">
        <v>48</v>
      </c>
      <c r="F11" s="10" t="s">
        <v>49</v>
      </c>
      <c r="G11" s="9" t="s">
        <v>47</v>
      </c>
      <c r="H11" s="9" t="s">
        <v>21</v>
      </c>
      <c r="I11" s="19" t="s">
        <v>47</v>
      </c>
      <c r="J11" s="20">
        <f t="shared" si="0"/>
        <v>42.24</v>
      </c>
      <c r="K11" s="19">
        <v>50.6</v>
      </c>
      <c r="L11" s="20">
        <f t="shared" si="1"/>
        <v>20.24</v>
      </c>
      <c r="M11" s="22">
        <f t="shared" si="2"/>
        <v>62.48</v>
      </c>
      <c r="N11" s="23">
        <v>3</v>
      </c>
      <c r="O11" s="24"/>
    </row>
    <row r="12" ht="25" customHeight="1" spans="1:15">
      <c r="A12" s="17">
        <v>613004</v>
      </c>
      <c r="B12" s="18" t="s">
        <v>50</v>
      </c>
      <c r="C12" s="18" t="s">
        <v>51</v>
      </c>
      <c r="D12" s="17">
        <v>1</v>
      </c>
      <c r="E12" s="9" t="s">
        <v>52</v>
      </c>
      <c r="F12" s="10" t="s">
        <v>53</v>
      </c>
      <c r="G12" s="9" t="s">
        <v>54</v>
      </c>
      <c r="H12" s="9" t="s">
        <v>21</v>
      </c>
      <c r="I12" s="19" t="s">
        <v>54</v>
      </c>
      <c r="J12" s="20">
        <f t="shared" si="0"/>
        <v>43.74</v>
      </c>
      <c r="K12" s="19">
        <v>79.6</v>
      </c>
      <c r="L12" s="20">
        <f t="shared" si="1"/>
        <v>31.84</v>
      </c>
      <c r="M12" s="22">
        <f t="shared" si="2"/>
        <v>75.58</v>
      </c>
      <c r="N12" s="23">
        <v>1</v>
      </c>
      <c r="O12" s="24" t="s">
        <v>22</v>
      </c>
    </row>
    <row r="13" ht="25" customHeight="1" spans="1:15">
      <c r="A13" s="17"/>
      <c r="B13" s="18"/>
      <c r="C13" s="18"/>
      <c r="D13" s="17"/>
      <c r="E13" s="9" t="s">
        <v>55</v>
      </c>
      <c r="F13" s="10" t="s">
        <v>56</v>
      </c>
      <c r="G13" s="9" t="s">
        <v>57</v>
      </c>
      <c r="H13" s="9" t="s">
        <v>21</v>
      </c>
      <c r="I13" s="19" t="s">
        <v>57</v>
      </c>
      <c r="J13" s="20">
        <f t="shared" si="0"/>
        <v>41.82</v>
      </c>
      <c r="K13" s="19">
        <v>78.2</v>
      </c>
      <c r="L13" s="20">
        <f t="shared" si="1"/>
        <v>31.28</v>
      </c>
      <c r="M13" s="22">
        <f t="shared" si="2"/>
        <v>73.1</v>
      </c>
      <c r="N13" s="23">
        <v>2</v>
      </c>
      <c r="O13" s="24"/>
    </row>
    <row r="14" ht="25" customHeight="1" spans="1:15">
      <c r="A14" s="17"/>
      <c r="B14" s="18"/>
      <c r="C14" s="18"/>
      <c r="D14" s="17"/>
      <c r="E14" s="9" t="s">
        <v>58</v>
      </c>
      <c r="F14" s="10" t="s">
        <v>59</v>
      </c>
      <c r="G14" s="9" t="s">
        <v>60</v>
      </c>
      <c r="H14" s="9" t="s">
        <v>21</v>
      </c>
      <c r="I14" s="19" t="s">
        <v>60</v>
      </c>
      <c r="J14" s="20">
        <f t="shared" si="0"/>
        <v>39.36</v>
      </c>
      <c r="K14" s="19">
        <v>72</v>
      </c>
      <c r="L14" s="20">
        <f t="shared" si="1"/>
        <v>28.8</v>
      </c>
      <c r="M14" s="22">
        <f t="shared" si="2"/>
        <v>68.16</v>
      </c>
      <c r="N14" s="23">
        <v>3</v>
      </c>
      <c r="O14" s="24"/>
    </row>
    <row r="15" ht="25" customHeight="1" spans="1:15">
      <c r="A15" s="17">
        <v>613005</v>
      </c>
      <c r="B15" s="18" t="s">
        <v>50</v>
      </c>
      <c r="C15" s="18" t="s">
        <v>61</v>
      </c>
      <c r="D15" s="17">
        <v>1</v>
      </c>
      <c r="E15" s="9" t="s">
        <v>62</v>
      </c>
      <c r="F15" s="10" t="s">
        <v>63</v>
      </c>
      <c r="G15" s="9" t="s">
        <v>64</v>
      </c>
      <c r="H15" s="9" t="s">
        <v>21</v>
      </c>
      <c r="I15" s="19" t="s">
        <v>64</v>
      </c>
      <c r="J15" s="20">
        <f>I15*0.6</f>
        <v>43.14</v>
      </c>
      <c r="K15" s="19">
        <v>80.6</v>
      </c>
      <c r="L15" s="20">
        <f>K15*0.4</f>
        <v>32.24</v>
      </c>
      <c r="M15" s="22">
        <f>J15+L15</f>
        <v>75.38</v>
      </c>
      <c r="N15" s="23">
        <v>1</v>
      </c>
      <c r="O15" s="24" t="s">
        <v>22</v>
      </c>
    </row>
    <row r="16" ht="25" customHeight="1" spans="1:15">
      <c r="A16" s="17"/>
      <c r="B16" s="18"/>
      <c r="C16" s="18"/>
      <c r="D16" s="17"/>
      <c r="E16" s="9" t="s">
        <v>65</v>
      </c>
      <c r="F16" s="10" t="s">
        <v>66</v>
      </c>
      <c r="G16" s="9" t="s">
        <v>67</v>
      </c>
      <c r="H16" s="9" t="s">
        <v>21</v>
      </c>
      <c r="I16" s="19" t="s">
        <v>67</v>
      </c>
      <c r="J16" s="20">
        <f>I16*0.6</f>
        <v>44.4</v>
      </c>
      <c r="K16" s="19">
        <v>75.2</v>
      </c>
      <c r="L16" s="20">
        <f>K16*0.4</f>
        <v>30.08</v>
      </c>
      <c r="M16" s="22">
        <f>J16+L16</f>
        <v>74.48</v>
      </c>
      <c r="N16" s="23">
        <v>2</v>
      </c>
      <c r="O16" s="24"/>
    </row>
    <row r="17" ht="25" customHeight="1" spans="1:15">
      <c r="A17" s="17"/>
      <c r="B17" s="18"/>
      <c r="C17" s="18"/>
      <c r="D17" s="17"/>
      <c r="E17" s="9" t="s">
        <v>68</v>
      </c>
      <c r="F17" s="10" t="s">
        <v>69</v>
      </c>
      <c r="G17" s="9" t="s">
        <v>70</v>
      </c>
      <c r="H17" s="9" t="s">
        <v>21</v>
      </c>
      <c r="I17" s="19" t="s">
        <v>70</v>
      </c>
      <c r="J17" s="20">
        <f t="shared" si="0"/>
        <v>42.72</v>
      </c>
      <c r="K17" s="19">
        <v>77.8</v>
      </c>
      <c r="L17" s="20">
        <f t="shared" si="1"/>
        <v>31.12</v>
      </c>
      <c r="M17" s="22">
        <f t="shared" si="2"/>
        <v>73.84</v>
      </c>
      <c r="N17" s="23">
        <v>3</v>
      </c>
      <c r="O17" s="24"/>
    </row>
    <row r="18" ht="25" customHeight="1" spans="1:15">
      <c r="A18" s="17">
        <v>613006</v>
      </c>
      <c r="B18" s="18" t="s">
        <v>71</v>
      </c>
      <c r="C18" s="18" t="s">
        <v>72</v>
      </c>
      <c r="D18" s="17">
        <v>2</v>
      </c>
      <c r="E18" s="9" t="s">
        <v>73</v>
      </c>
      <c r="F18" s="10" t="s">
        <v>74</v>
      </c>
      <c r="G18" s="9" t="s">
        <v>75</v>
      </c>
      <c r="H18" s="9" t="s">
        <v>21</v>
      </c>
      <c r="I18" s="19" t="s">
        <v>75</v>
      </c>
      <c r="J18" s="20">
        <f t="shared" si="0"/>
        <v>45</v>
      </c>
      <c r="K18" s="19">
        <v>82.4</v>
      </c>
      <c r="L18" s="20">
        <f t="shared" si="1"/>
        <v>32.96</v>
      </c>
      <c r="M18" s="22">
        <f t="shared" si="2"/>
        <v>77.96</v>
      </c>
      <c r="N18" s="23">
        <v>1</v>
      </c>
      <c r="O18" s="24" t="s">
        <v>22</v>
      </c>
    </row>
    <row r="19" ht="25" customHeight="1" spans="1:15">
      <c r="A19" s="17"/>
      <c r="B19" s="18"/>
      <c r="C19" s="18"/>
      <c r="D19" s="17"/>
      <c r="E19" s="9" t="s">
        <v>76</v>
      </c>
      <c r="F19" s="10" t="s">
        <v>77</v>
      </c>
      <c r="G19" s="9" t="s">
        <v>78</v>
      </c>
      <c r="H19" s="9" t="s">
        <v>21</v>
      </c>
      <c r="I19" s="19" t="s">
        <v>78</v>
      </c>
      <c r="J19" s="20">
        <f>I19*0.6</f>
        <v>43.98</v>
      </c>
      <c r="K19" s="19">
        <v>81.8</v>
      </c>
      <c r="L19" s="20">
        <f>K19*0.4</f>
        <v>32.72</v>
      </c>
      <c r="M19" s="22">
        <f>J19+L19</f>
        <v>76.7</v>
      </c>
      <c r="N19" s="23">
        <v>2</v>
      </c>
      <c r="O19" s="24" t="s">
        <v>22</v>
      </c>
    </row>
    <row r="20" ht="25" customHeight="1" spans="1:15">
      <c r="A20" s="17"/>
      <c r="B20" s="18"/>
      <c r="C20" s="18"/>
      <c r="D20" s="17"/>
      <c r="E20" s="9" t="s">
        <v>79</v>
      </c>
      <c r="F20" s="10" t="s">
        <v>80</v>
      </c>
      <c r="G20" s="9" t="s">
        <v>81</v>
      </c>
      <c r="H20" s="9" t="s">
        <v>21</v>
      </c>
      <c r="I20" s="19" t="s">
        <v>81</v>
      </c>
      <c r="J20" s="20">
        <f>I20*0.6</f>
        <v>44.58</v>
      </c>
      <c r="K20" s="19">
        <v>78</v>
      </c>
      <c r="L20" s="20">
        <f>K20*0.4</f>
        <v>31.2</v>
      </c>
      <c r="M20" s="22">
        <f>J20+L20</f>
        <v>75.78</v>
      </c>
      <c r="N20" s="23">
        <v>3</v>
      </c>
      <c r="O20" s="24"/>
    </row>
    <row r="21" ht="25" customHeight="1" spans="1:15">
      <c r="A21" s="17"/>
      <c r="B21" s="18"/>
      <c r="C21" s="18"/>
      <c r="D21" s="17"/>
      <c r="E21" s="9" t="s">
        <v>82</v>
      </c>
      <c r="F21" s="10" t="s">
        <v>83</v>
      </c>
      <c r="G21" s="9" t="s">
        <v>84</v>
      </c>
      <c r="H21" s="9" t="s">
        <v>21</v>
      </c>
      <c r="I21" s="19" t="s">
        <v>84</v>
      </c>
      <c r="J21" s="20">
        <f t="shared" si="0"/>
        <v>43.68</v>
      </c>
      <c r="K21" s="19">
        <v>76.4</v>
      </c>
      <c r="L21" s="20">
        <f t="shared" si="1"/>
        <v>30.56</v>
      </c>
      <c r="M21" s="22">
        <f t="shared" si="2"/>
        <v>74.24</v>
      </c>
      <c r="N21" s="23">
        <v>4</v>
      </c>
      <c r="O21" s="24"/>
    </row>
    <row r="22" ht="25" customHeight="1" spans="1:15">
      <c r="A22" s="17"/>
      <c r="B22" s="18"/>
      <c r="C22" s="18"/>
      <c r="D22" s="17"/>
      <c r="E22" s="9" t="s">
        <v>85</v>
      </c>
      <c r="F22" s="10" t="s">
        <v>86</v>
      </c>
      <c r="G22" s="9" t="s">
        <v>87</v>
      </c>
      <c r="H22" s="9" t="s">
        <v>21</v>
      </c>
      <c r="I22" s="19" t="s">
        <v>87</v>
      </c>
      <c r="J22" s="20">
        <f t="shared" si="0"/>
        <v>43.08</v>
      </c>
      <c r="K22" s="19">
        <v>75.2</v>
      </c>
      <c r="L22" s="20">
        <f t="shared" si="1"/>
        <v>30.08</v>
      </c>
      <c r="M22" s="22">
        <f t="shared" si="2"/>
        <v>73.16</v>
      </c>
      <c r="N22" s="23">
        <v>5</v>
      </c>
      <c r="O22" s="24"/>
    </row>
    <row r="23" ht="25" customHeight="1" spans="1:15">
      <c r="A23" s="17"/>
      <c r="B23" s="18"/>
      <c r="C23" s="18"/>
      <c r="D23" s="17"/>
      <c r="E23" s="9" t="s">
        <v>88</v>
      </c>
      <c r="F23" s="10" t="s">
        <v>89</v>
      </c>
      <c r="G23" s="9" t="s">
        <v>90</v>
      </c>
      <c r="H23" s="9" t="s">
        <v>21</v>
      </c>
      <c r="I23" s="19" t="s">
        <v>90</v>
      </c>
      <c r="J23" s="20">
        <f t="shared" si="0"/>
        <v>41.94</v>
      </c>
      <c r="K23" s="19" t="s">
        <v>91</v>
      </c>
      <c r="L23" s="27">
        <v>0</v>
      </c>
      <c r="M23" s="22">
        <f t="shared" si="2"/>
        <v>41.94</v>
      </c>
      <c r="N23" s="23">
        <v>6</v>
      </c>
      <c r="O23" s="24"/>
    </row>
  </sheetData>
  <sortState ref="E15:M17">
    <sortCondition ref="M15" descending="1"/>
  </sortState>
  <mergeCells count="25">
    <mergeCell ref="A1:O1"/>
    <mergeCell ref="A3:A5"/>
    <mergeCell ref="A6:A8"/>
    <mergeCell ref="A9:A11"/>
    <mergeCell ref="A12:A14"/>
    <mergeCell ref="A15:A17"/>
    <mergeCell ref="A18:A23"/>
    <mergeCell ref="B3:B5"/>
    <mergeCell ref="B6:B8"/>
    <mergeCell ref="B9:B11"/>
    <mergeCell ref="B12:B14"/>
    <mergeCell ref="B15:B17"/>
    <mergeCell ref="B18:B23"/>
    <mergeCell ref="C3:C5"/>
    <mergeCell ref="C6:C8"/>
    <mergeCell ref="C9:C11"/>
    <mergeCell ref="C12:C14"/>
    <mergeCell ref="C15:C17"/>
    <mergeCell ref="C18:C23"/>
    <mergeCell ref="D3:D5"/>
    <mergeCell ref="D6:D8"/>
    <mergeCell ref="D9:D11"/>
    <mergeCell ref="D12:D14"/>
    <mergeCell ref="D15:D17"/>
    <mergeCell ref="D18:D23"/>
  </mergeCells>
  <pageMargins left="0.432638888888889" right="0.354166666666667" top="0.60625" bottom="0.550694444444444"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Minemine</cp:lastModifiedBy>
  <dcterms:created xsi:type="dcterms:W3CDTF">2021-06-02T02:58:00Z</dcterms:created>
  <dcterms:modified xsi:type="dcterms:W3CDTF">2022-08-07T05:40:23Z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14CB78845258483C842C88A9CFEB962E</vt:lpwstr>
  </property>
  <property fmtid="{D5CDD505-2E9C-101B-9397-08002B2CF9AE}" pid="3" name="KSOProductBuildVer">
    <vt:lpwstr>2052-11.1.0.11875</vt:lpwstr>
  </property>
  <property fmtid="{D5CDD505-2E9C-101B-9397-08002B2CF9AE}" pid="4" name="KSORubyTemplateID" linkTarget="0">
    <vt:lpwstr>20</vt:lpwstr>
  </property>
</Properties>
</file>