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</sheets>
  <definedNames>
    <definedName name="_xlnm._FilterDatabase" localSheetId="0" hidden="1">Sheet1!$A$3:$Q$4</definedName>
  </definedNames>
  <calcPr calcId="144525"/>
</workbook>
</file>

<file path=xl/sharedStrings.xml><?xml version="1.0" encoding="utf-8"?>
<sst xmlns="http://schemas.openxmlformats.org/spreadsheetml/2006/main" count="1124" uniqueCount="742">
  <si>
    <t xml:space="preserve">    附件</t>
  </si>
  <si>
    <r>
      <t>2022年上半年大英县部分事业单位公开考试招聘工作人员考试总成绩
和进入体检人员名单</t>
    </r>
    <r>
      <rPr>
        <b/>
        <u/>
        <sz val="18"/>
        <rFont val="宋体"/>
        <charset val="134"/>
      </rPr>
      <t xml:space="preserve">
</t>
    </r>
  </si>
  <si>
    <t>序号</t>
  </si>
  <si>
    <t>岗位
代码</t>
  </si>
  <si>
    <t>招聘单位</t>
  </si>
  <si>
    <t>招聘专业</t>
  </si>
  <si>
    <t>招聘人数</t>
  </si>
  <si>
    <t>准考证号</t>
  </si>
  <si>
    <t>姓名</t>
  </si>
  <si>
    <t>笔试
成绩</t>
  </si>
  <si>
    <t>政策性加分</t>
  </si>
  <si>
    <t>笔试总成绩</t>
  </si>
  <si>
    <t>面试成绩</t>
  </si>
  <si>
    <t>考试总成绩</t>
  </si>
  <si>
    <t>名次</t>
  </si>
  <si>
    <t>是否进入体检</t>
  </si>
  <si>
    <t>备注</t>
  </si>
  <si>
    <t>原始</t>
  </si>
  <si>
    <t>折合</t>
  </si>
  <si>
    <t>大英县法学会机关</t>
  </si>
  <si>
    <t>本科：法学二级学科类、秘书学专业、汉语言文学专业、行政管理专业；                        研究生：法学二级学科类，行政管理专业</t>
  </si>
  <si>
    <t>2616001010109</t>
  </si>
  <si>
    <t>黄佳琳</t>
  </si>
  <si>
    <t>71.20</t>
  </si>
  <si>
    <t/>
  </si>
  <si>
    <t>是</t>
  </si>
  <si>
    <t>2616001010117</t>
  </si>
  <si>
    <t>杨杭</t>
  </si>
  <si>
    <t>63.60</t>
  </si>
  <si>
    <t>2616001010125</t>
  </si>
  <si>
    <t>肖胡蓉</t>
  </si>
  <si>
    <t>61.70</t>
  </si>
  <si>
    <t>大英县网络舆情中心</t>
  </si>
  <si>
    <t>不限</t>
  </si>
  <si>
    <t>2616002010409</t>
  </si>
  <si>
    <t>李智宇</t>
  </si>
  <si>
    <t>73.60</t>
  </si>
  <si>
    <t>2616002010329</t>
  </si>
  <si>
    <t>黄文</t>
  </si>
  <si>
    <t>70.30</t>
  </si>
  <si>
    <t>2616002010223</t>
  </si>
  <si>
    <t>许菊红</t>
  </si>
  <si>
    <t>70.20</t>
  </si>
  <si>
    <t>大英县群众文化促进中心</t>
  </si>
  <si>
    <t>本科：文物与博物馆学专业、文化遗产专业、考古学专业
研究生：考古学专业、考古学及博物馆学专业</t>
  </si>
  <si>
    <t>2616003010706</t>
  </si>
  <si>
    <t>卿刚</t>
  </si>
  <si>
    <t>58.10</t>
  </si>
  <si>
    <t>2616003010705</t>
  </si>
  <si>
    <t>马文丽</t>
  </si>
  <si>
    <t>57.00</t>
  </si>
  <si>
    <t>本科：舞蹈编导专业、舞蹈教育专业、舞蹈表演专业
研究生：音乐与舞蹈学专业、艺术学专业</t>
  </si>
  <si>
    <t>2616004010711</t>
  </si>
  <si>
    <t>刘国昊</t>
  </si>
  <si>
    <t>60.00</t>
  </si>
  <si>
    <t>2616004010720</t>
  </si>
  <si>
    <t>杨承欣</t>
  </si>
  <si>
    <t>63.00</t>
  </si>
  <si>
    <t>2616004010717</t>
  </si>
  <si>
    <t>李函颖</t>
  </si>
  <si>
    <t>57.80</t>
  </si>
  <si>
    <t>大英县祥凤寨水库库区服务中心</t>
  </si>
  <si>
    <t>本科：水利水电工程专业；水文与水资源工程专业；水务工程专业。
研究生：水利水电工程专业；水利工程专业；水文学与水资源专业</t>
  </si>
  <si>
    <t>2616005010721</t>
  </si>
  <si>
    <t>熊雨霏</t>
  </si>
  <si>
    <t>69.10</t>
  </si>
  <si>
    <t>2616005010723</t>
  </si>
  <si>
    <t>夏农雨</t>
  </si>
  <si>
    <t>59.10</t>
  </si>
  <si>
    <t>大英县继引工程管理所</t>
  </si>
  <si>
    <t>本科：水利水电工程专业；水文与水资源工程专业；水务工程专业。   
研究生：水利水电工程专业；水文学及水资源专业；水利工程专业</t>
  </si>
  <si>
    <t>2616006010728</t>
  </si>
  <si>
    <t>游航</t>
  </si>
  <si>
    <t>56.40</t>
  </si>
  <si>
    <t>大英县水利建设管理所</t>
  </si>
  <si>
    <t>本科：会计学专业、财务管理专业、审计学专业。               
研究生：不限</t>
  </si>
  <si>
    <t>2616007010822</t>
  </si>
  <si>
    <t>周炫宏</t>
  </si>
  <si>
    <t>73.80</t>
  </si>
  <si>
    <t>2616007010912</t>
  </si>
  <si>
    <t>漆麟</t>
  </si>
  <si>
    <t>71.30</t>
  </si>
  <si>
    <t>2616007010809</t>
  </si>
  <si>
    <t>伍孝红</t>
  </si>
  <si>
    <t>64.70</t>
  </si>
  <si>
    <t>大英县河长制工作服务中心</t>
  </si>
  <si>
    <t>本科：汉语言文学专业、汉语言专业、应用语言学专业。         
研究生：不限</t>
  </si>
  <si>
    <t>2616008010929</t>
  </si>
  <si>
    <t>邓梦环</t>
  </si>
  <si>
    <t>67.70</t>
  </si>
  <si>
    <t>2616008010921</t>
  </si>
  <si>
    <t>黄云路</t>
  </si>
  <si>
    <t>65.50</t>
  </si>
  <si>
    <t>2616008010920</t>
  </si>
  <si>
    <t>周杰</t>
  </si>
  <si>
    <t>47.00</t>
  </si>
  <si>
    <t>大英县经济信息中心</t>
  </si>
  <si>
    <t>本科：经济学类、财务管理专业                  研究生：不限</t>
  </si>
  <si>
    <t>2616009011103</t>
  </si>
  <si>
    <t>陈露月</t>
  </si>
  <si>
    <t>68.10</t>
  </si>
  <si>
    <t>2616009011112</t>
  </si>
  <si>
    <t>王了</t>
  </si>
  <si>
    <t>67.30</t>
  </si>
  <si>
    <t>2616009011022</t>
  </si>
  <si>
    <t>代学良</t>
  </si>
  <si>
    <t>66.60</t>
  </si>
  <si>
    <t>本科：汉语言文学专业、秘书学专业、汉语言专业            
研究生：不限</t>
  </si>
  <si>
    <t>2616010011212</t>
  </si>
  <si>
    <t>胡雅</t>
  </si>
  <si>
    <t>67.80</t>
  </si>
  <si>
    <t>2616010011121</t>
  </si>
  <si>
    <t>唐鑫</t>
  </si>
  <si>
    <t>67.60</t>
  </si>
  <si>
    <t>2616010011206</t>
  </si>
  <si>
    <t>钱剩余</t>
  </si>
  <si>
    <t>65.70</t>
  </si>
  <si>
    <t>本科：环境科学与工程类、安全工程专业、管理科学专业 、计算机科学与技术专业、
研究生：不限</t>
  </si>
  <si>
    <t>2616011011301</t>
  </si>
  <si>
    <t>唐梦辉</t>
  </si>
  <si>
    <t>71.00</t>
  </si>
  <si>
    <t>2616011011217</t>
  </si>
  <si>
    <t>张金明</t>
  </si>
  <si>
    <t>70.40</t>
  </si>
  <si>
    <t>2616011011220</t>
  </si>
  <si>
    <t>王梦琦</t>
  </si>
  <si>
    <t>66.90</t>
  </si>
  <si>
    <t>2616012011512</t>
  </si>
  <si>
    <t>谢丽君</t>
  </si>
  <si>
    <t>78.90</t>
  </si>
  <si>
    <t>2616012011526</t>
  </si>
  <si>
    <t>刘雨欣</t>
  </si>
  <si>
    <t>77.50</t>
  </si>
  <si>
    <t>2616012011524</t>
  </si>
  <si>
    <t>余凤琼</t>
  </si>
  <si>
    <t>74.00</t>
  </si>
  <si>
    <t>大英县应急服务中心</t>
  </si>
  <si>
    <t>本科：安全工程专业、化学工程与工艺专业、软件工程专业                  
研究生：不限</t>
  </si>
  <si>
    <t>2616013012001</t>
  </si>
  <si>
    <t>朱祥毅</t>
  </si>
  <si>
    <t>69.30</t>
  </si>
  <si>
    <t>2616013012002</t>
  </si>
  <si>
    <t>成美锦</t>
  </si>
  <si>
    <t>68.30</t>
  </si>
  <si>
    <t>2616013011924</t>
  </si>
  <si>
    <t>李宇航</t>
  </si>
  <si>
    <t>66.80</t>
  </si>
  <si>
    <t>大英县消费维权和民营经济服务中心</t>
  </si>
  <si>
    <t>本科：行政管理专业、法学专业、汉语言文学专业、管理科学专业、财务管理专业                   
研究生：不限。</t>
  </si>
  <si>
    <t>2616014012011</t>
  </si>
  <si>
    <t>代鑫</t>
  </si>
  <si>
    <t>71.10</t>
  </si>
  <si>
    <t>2616014012021</t>
  </si>
  <si>
    <t>周梅</t>
  </si>
  <si>
    <t>72.50</t>
  </si>
  <si>
    <t>2616014012017</t>
  </si>
  <si>
    <t>雷敏</t>
  </si>
  <si>
    <t>67.50</t>
  </si>
  <si>
    <t>大英县计量检定测试所</t>
  </si>
  <si>
    <t>2616015012208</t>
  </si>
  <si>
    <t>彭乐轩</t>
  </si>
  <si>
    <t>72.70</t>
  </si>
  <si>
    <t>2616015012030</t>
  </si>
  <si>
    <t>刘钰莹</t>
  </si>
  <si>
    <t>2616015012127</t>
  </si>
  <si>
    <t>李志谦</t>
  </si>
  <si>
    <t>71.40</t>
  </si>
  <si>
    <t>大英县污水处理泵站管理所</t>
  </si>
  <si>
    <t>本科：土木工程专业、道路桥梁与渡河工程专业、工程管理专业、风景园林专业；               
研究生：市政工程专业</t>
  </si>
  <si>
    <t>2616016012705</t>
  </si>
  <si>
    <t>羊青松</t>
  </si>
  <si>
    <t>72.00</t>
  </si>
  <si>
    <t>2616016012527</t>
  </si>
  <si>
    <t>魏萍</t>
  </si>
  <si>
    <t>64.50</t>
  </si>
  <si>
    <t>2616016012609</t>
  </si>
  <si>
    <t>陈应</t>
  </si>
  <si>
    <t>65.60</t>
  </si>
  <si>
    <t>大英县政务服务和大数据中心</t>
  </si>
  <si>
    <t>2616017012912</t>
  </si>
  <si>
    <t>卿雨欣</t>
  </si>
  <si>
    <t>76.70</t>
  </si>
  <si>
    <t>2616017012801</t>
  </si>
  <si>
    <t>向健</t>
  </si>
  <si>
    <t>2616017012830</t>
  </si>
  <si>
    <t>胡琳</t>
  </si>
  <si>
    <t>大英县城乡环境卫生服务中心</t>
  </si>
  <si>
    <t>本科：电子信息工程专业，管理科学专业，环境设计专业
研究生：环境工程专业</t>
  </si>
  <si>
    <t>2616018013424</t>
  </si>
  <si>
    <t>陈若平</t>
  </si>
  <si>
    <t>75.50</t>
  </si>
  <si>
    <t>2616018013320</t>
  </si>
  <si>
    <t>杜成</t>
  </si>
  <si>
    <t>66.50</t>
  </si>
  <si>
    <t>2616018013328</t>
  </si>
  <si>
    <t>李洁</t>
  </si>
  <si>
    <t>72.10</t>
  </si>
  <si>
    <t>2616018013324</t>
  </si>
  <si>
    <t>云春容</t>
  </si>
  <si>
    <t>69.80</t>
  </si>
  <si>
    <t>2616018013505</t>
  </si>
  <si>
    <t>唐春艳</t>
  </si>
  <si>
    <t>68.90</t>
  </si>
  <si>
    <t>2616018013427</t>
  </si>
  <si>
    <t>唐源忆</t>
  </si>
  <si>
    <t>66.10</t>
  </si>
  <si>
    <t>大英县气象防灾减灾中心</t>
  </si>
  <si>
    <t>本科：防灾减灾科学与工程专业、环境科学与工程专业；电子信息工程专业、电子信息科学与技术专业、计算机科学与技术专业。                        研究生：环境科学专业</t>
  </si>
  <si>
    <t>2616019013615</t>
  </si>
  <si>
    <t>陈天宇</t>
  </si>
  <si>
    <t>2616019013618</t>
  </si>
  <si>
    <t>彭强</t>
  </si>
  <si>
    <t>72.90</t>
  </si>
  <si>
    <t>2616019013611</t>
  </si>
  <si>
    <t>刘兆蓉</t>
  </si>
  <si>
    <t>70.60</t>
  </si>
  <si>
    <t>盐井街道社区事务和便民服务中心</t>
  </si>
  <si>
    <t>2616020013902</t>
  </si>
  <si>
    <t>游倩</t>
  </si>
  <si>
    <t>76.30</t>
  </si>
  <si>
    <t>2616020013819</t>
  </si>
  <si>
    <t>孙仲龙</t>
  </si>
  <si>
    <t>2616020013908</t>
  </si>
  <si>
    <t>杨凤</t>
  </si>
  <si>
    <t>大英县象山镇便民服务中心</t>
  </si>
  <si>
    <t>本科：汉语言文学专业、文化产业管理专业、会计学专业、财务管理专业；
研究生：不限</t>
  </si>
  <si>
    <t>2616021014107</t>
  </si>
  <si>
    <t>艾进</t>
  </si>
  <si>
    <t>80.20</t>
  </si>
  <si>
    <t>2616021014018</t>
  </si>
  <si>
    <t>郑晶晶</t>
  </si>
  <si>
    <t>2616021014026</t>
  </si>
  <si>
    <t>文洁成</t>
  </si>
  <si>
    <t>71.70</t>
  </si>
  <si>
    <t>大英县河边镇农业综合服务中心</t>
  </si>
  <si>
    <t>大专：农业类；
本科：植物生产类、农业资源与环境专业</t>
  </si>
  <si>
    <t>2616022014126</t>
  </si>
  <si>
    <t>廖蕾</t>
  </si>
  <si>
    <t>59.40</t>
  </si>
  <si>
    <t>2616022014118</t>
  </si>
  <si>
    <t>张倩</t>
  </si>
  <si>
    <t>53.30</t>
  </si>
  <si>
    <t>2616022014114</t>
  </si>
  <si>
    <t>杨丽</t>
  </si>
  <si>
    <t>50.40</t>
  </si>
  <si>
    <t>大英县河边镇产业发展服务中心</t>
  </si>
  <si>
    <t>大专：电子商务专业、建筑工程技术专业；                    
本科：电子商务专业、土木工程专业</t>
  </si>
  <si>
    <t>2616023014414</t>
  </si>
  <si>
    <t>罗彩云</t>
  </si>
  <si>
    <t>2616023014219</t>
  </si>
  <si>
    <t>何宇浩</t>
  </si>
  <si>
    <t>2616023014418</t>
  </si>
  <si>
    <t>代磊</t>
  </si>
  <si>
    <t>70.10</t>
  </si>
  <si>
    <t>自愿放弃</t>
  </si>
  <si>
    <t>大英县河边中心卫生院</t>
  </si>
  <si>
    <t xml:space="preserve">大专:临床医学专业；本科:临床医学专业；
研究生：临床医学专业         </t>
  </si>
  <si>
    <t>4616024044022</t>
  </si>
  <si>
    <t>陈先富</t>
  </si>
  <si>
    <t>64.00</t>
  </si>
  <si>
    <t>4616024044024</t>
  </si>
  <si>
    <t>周亚梅</t>
  </si>
  <si>
    <t>58.00</t>
  </si>
  <si>
    <t>大专:中医学专业；            
本科:中医学专业；            
研究生：中医学专业</t>
  </si>
  <si>
    <t>3616025044423</t>
  </si>
  <si>
    <t>刘蕾</t>
  </si>
  <si>
    <t>59.00</t>
  </si>
  <si>
    <t>3616025044422</t>
  </si>
  <si>
    <t>唐阳举</t>
  </si>
  <si>
    <t>55.00</t>
  </si>
  <si>
    <t>大英县天保中心卫生院</t>
  </si>
  <si>
    <t>本科：临床医学专业；         
研究生：临床医学专业</t>
  </si>
  <si>
    <t>4616027044026</t>
  </si>
  <si>
    <t>宋慧敏</t>
  </si>
  <si>
    <t>4616027044025</t>
  </si>
  <si>
    <t>邹铨泉</t>
  </si>
  <si>
    <t>42.00</t>
  </si>
  <si>
    <t>专科：护理专业；             
本科：护理学专业；           
研究生：护理学专业</t>
  </si>
  <si>
    <t>4616028044120</t>
  </si>
  <si>
    <t>刘露</t>
  </si>
  <si>
    <t>4616028044211</t>
  </si>
  <si>
    <t>黄婷</t>
  </si>
  <si>
    <t>4616028044217</t>
  </si>
  <si>
    <t>唐春容</t>
  </si>
  <si>
    <t>大英县青少年校外活动中心</t>
  </si>
  <si>
    <t>本科：心理学专业
研究生：心理健康教育专业</t>
  </si>
  <si>
    <t>1616029012510</t>
  </si>
  <si>
    <t>李文敏</t>
  </si>
  <si>
    <t>四川省大英县育才中学</t>
  </si>
  <si>
    <t>本科：会计学专业、财务会计教育专业、财务会计类
研究生：会计专业</t>
  </si>
  <si>
    <t>2616030014605</t>
  </si>
  <si>
    <t>肖茜尹</t>
  </si>
  <si>
    <t>72.60</t>
  </si>
  <si>
    <t>2616030014607</t>
  </si>
  <si>
    <t>吕雨洁</t>
  </si>
  <si>
    <t>70.00</t>
  </si>
  <si>
    <t>2616030014602</t>
  </si>
  <si>
    <t>刘华</t>
  </si>
  <si>
    <t>66.00</t>
  </si>
  <si>
    <t>四川省大英县中等职业技术学校</t>
  </si>
  <si>
    <t>本科：生物技术专业、生物科学专业
研究生：学科教学（生物）专业</t>
  </si>
  <si>
    <t>1616031012514</t>
  </si>
  <si>
    <t>彭川</t>
  </si>
  <si>
    <t>1616031012513</t>
  </si>
  <si>
    <t>田丹</t>
  </si>
  <si>
    <t>本科：学前教育专业、护理学专业
研究生：学前教育专业、护理专业</t>
  </si>
  <si>
    <t>1616032012609</t>
  </si>
  <si>
    <t>邓倩</t>
  </si>
  <si>
    <t>69.50</t>
  </si>
  <si>
    <t>1616032012602</t>
  </si>
  <si>
    <t>李叶</t>
  </si>
  <si>
    <t>1616032012608</t>
  </si>
  <si>
    <t>唐信</t>
  </si>
  <si>
    <t>大英县天保初级中学校</t>
  </si>
  <si>
    <t>本科：汉语言专业、汉语言文学专业、小学教育专业                           
研究生：学科教学（语文）专业</t>
  </si>
  <si>
    <t>1616033012613</t>
  </si>
  <si>
    <t>罗茜</t>
  </si>
  <si>
    <t>70.50</t>
  </si>
  <si>
    <t>1616033012612</t>
  </si>
  <si>
    <t>钟爱林</t>
  </si>
  <si>
    <t>1616033012611</t>
  </si>
  <si>
    <t>叶小琴</t>
  </si>
  <si>
    <t>62.00</t>
  </si>
  <si>
    <t>大英县蓬莱镇古柏小学校</t>
  </si>
  <si>
    <t>本科：英语专业                     
研究生：学科教学（英语）专业</t>
  </si>
  <si>
    <t>1616035012621</t>
  </si>
  <si>
    <t>漆扬</t>
  </si>
  <si>
    <t>79.00</t>
  </si>
  <si>
    <t>1616035012619</t>
  </si>
  <si>
    <t>廖夏冰</t>
  </si>
  <si>
    <t>55.50</t>
  </si>
  <si>
    <t>1616035012622</t>
  </si>
  <si>
    <t>刘倩</t>
  </si>
  <si>
    <t>54.00</t>
  </si>
  <si>
    <t>大英县隆盛镇小学校</t>
  </si>
  <si>
    <t>大专：小学语文教育专业、小学教育专业
本科：汉语言专业、汉语言文学专业、小学教育专业                           
研究生：学科教学（语文）专业</t>
  </si>
  <si>
    <t>1616036013122</t>
  </si>
  <si>
    <t>甘雨</t>
  </si>
  <si>
    <t>1616036012717</t>
  </si>
  <si>
    <t>黄艳</t>
  </si>
  <si>
    <t>1616036012929</t>
  </si>
  <si>
    <t>田薇</t>
  </si>
  <si>
    <t>76.00</t>
  </si>
  <si>
    <t>1616036013314</t>
  </si>
  <si>
    <t>周倩</t>
  </si>
  <si>
    <t>1616036012806</t>
  </si>
  <si>
    <t>黄盈盈</t>
  </si>
  <si>
    <t>1616036013221</t>
  </si>
  <si>
    <t>龙宇</t>
  </si>
  <si>
    <t>大专：小学数学教育专业、小学教育专业
本科：数学与应用数学专业、小学教育专业                    研究生：学科教学（数学）专业</t>
  </si>
  <si>
    <t>1616037013419</t>
  </si>
  <si>
    <t>朱艳</t>
  </si>
  <si>
    <t>1616037013428</t>
  </si>
  <si>
    <t>张艳</t>
  </si>
  <si>
    <t>62.50</t>
  </si>
  <si>
    <t>1616037013430</t>
  </si>
  <si>
    <t>唐平</t>
  </si>
  <si>
    <t>56.50</t>
  </si>
  <si>
    <t>大英县回马镇郪口小学校</t>
  </si>
  <si>
    <t>1616039013528</t>
  </si>
  <si>
    <t>李璐</t>
  </si>
  <si>
    <t>67.00</t>
  </si>
  <si>
    <t>1616039013606</t>
  </si>
  <si>
    <t>明清</t>
  </si>
  <si>
    <t>1616039013601</t>
  </si>
  <si>
    <t>李娟</t>
  </si>
  <si>
    <t>大英县金元镇小学校</t>
  </si>
  <si>
    <t>1616040013712</t>
  </si>
  <si>
    <t>马燕秋</t>
  </si>
  <si>
    <t>65.00</t>
  </si>
  <si>
    <t>1616040013728</t>
  </si>
  <si>
    <t>张林丽</t>
  </si>
  <si>
    <t>1616040013701</t>
  </si>
  <si>
    <t>周吉雪</t>
  </si>
  <si>
    <t>63.50</t>
  </si>
  <si>
    <t>1616040013820</t>
  </si>
  <si>
    <t>王雪</t>
  </si>
  <si>
    <t>1616040013810</t>
  </si>
  <si>
    <t>刘家利</t>
  </si>
  <si>
    <t>61.50</t>
  </si>
  <si>
    <t>1616040013715</t>
  </si>
  <si>
    <t>李庆</t>
  </si>
  <si>
    <t>大英县天保镇小学校</t>
  </si>
  <si>
    <t>1616041013921</t>
  </si>
  <si>
    <t>周雪</t>
  </si>
  <si>
    <t>1616041014011</t>
  </si>
  <si>
    <t>向雪</t>
  </si>
  <si>
    <t>1616041013920</t>
  </si>
  <si>
    <t>蒋玲玲</t>
  </si>
  <si>
    <t>1616041013904</t>
  </si>
  <si>
    <t>莫小洪</t>
  </si>
  <si>
    <t>1616041013905</t>
  </si>
  <si>
    <t>刘苗苗</t>
  </si>
  <si>
    <t>1616041014002</t>
  </si>
  <si>
    <t>张玲玲</t>
  </si>
  <si>
    <t>大英县天保镇柏桂小学校</t>
  </si>
  <si>
    <t>1616042014020</t>
  </si>
  <si>
    <t>王蒸蒸</t>
  </si>
  <si>
    <t>1616042014019</t>
  </si>
  <si>
    <t>袁丽</t>
  </si>
  <si>
    <t>1616042014021</t>
  </si>
  <si>
    <t>赵维</t>
  </si>
  <si>
    <t>59.50</t>
  </si>
  <si>
    <t>大英县河边镇福禄小学校</t>
  </si>
  <si>
    <t>1616043014022</t>
  </si>
  <si>
    <t>田鑫慧</t>
  </si>
  <si>
    <t>1616043014027</t>
  </si>
  <si>
    <t>黄珊珊</t>
  </si>
  <si>
    <t>1616043014109</t>
  </si>
  <si>
    <t>杨鸿</t>
  </si>
  <si>
    <t>1616043014117</t>
  </si>
  <si>
    <t>李琪</t>
  </si>
  <si>
    <t>1616043014125</t>
  </si>
  <si>
    <t>匡林</t>
  </si>
  <si>
    <t>1616044014205</t>
  </si>
  <si>
    <t>吴学海</t>
  </si>
  <si>
    <t>1616044014207</t>
  </si>
  <si>
    <t>彭伟峰</t>
  </si>
  <si>
    <t>1616044014203</t>
  </si>
  <si>
    <t>包成连</t>
  </si>
  <si>
    <t>大英县河边镇八里小学校</t>
  </si>
  <si>
    <t>大专：小学语文教育专业、小学教育专业
本科：汉语言专业、汉语言文学专业、小学教育专业             
研究生：学科教学（语文）专业</t>
  </si>
  <si>
    <t>1616045014301</t>
  </si>
  <si>
    <t>刘维昊</t>
  </si>
  <si>
    <t>1616045014224</t>
  </si>
  <si>
    <t>颜寒</t>
  </si>
  <si>
    <t>1616045014216</t>
  </si>
  <si>
    <t>陈露</t>
  </si>
  <si>
    <t>大专：小学数学教育专业、小学教育专业
本科：数学与应用数学专业、小学教育专业                    
研究生：学科教学（数学）专业</t>
  </si>
  <si>
    <t>1616046014305</t>
  </si>
  <si>
    <t>邓怡</t>
  </si>
  <si>
    <t>1616046014316</t>
  </si>
  <si>
    <t>杨晓霞</t>
  </si>
  <si>
    <t>68.00</t>
  </si>
  <si>
    <t>1616046014306</t>
  </si>
  <si>
    <t>谢杰</t>
  </si>
  <si>
    <t>大英县河边镇星花小学校</t>
  </si>
  <si>
    <t>1616047014322</t>
  </si>
  <si>
    <t>蒋宏林</t>
  </si>
  <si>
    <t>1616047014330</t>
  </si>
  <si>
    <t>刘莉</t>
  </si>
  <si>
    <t>51.00</t>
  </si>
  <si>
    <t>1616047014320</t>
  </si>
  <si>
    <t>谭斯伊</t>
  </si>
  <si>
    <t>大英县玉峰镇智水初级中学校</t>
  </si>
  <si>
    <t>本科：英语专业               
研究生：学科教学（英语）专业</t>
  </si>
  <si>
    <t>1616048014414</t>
  </si>
  <si>
    <t>廖煊</t>
  </si>
  <si>
    <t>73.00</t>
  </si>
  <si>
    <t>1616048014416</t>
  </si>
  <si>
    <t>罗志俊</t>
  </si>
  <si>
    <t>1616048014409</t>
  </si>
  <si>
    <t>邓玲玲</t>
  </si>
  <si>
    <t>73.50</t>
  </si>
  <si>
    <t>大英县玉峰镇小学校</t>
  </si>
  <si>
    <t>1616049014426</t>
  </si>
  <si>
    <t>谭玉</t>
  </si>
  <si>
    <t>1616049014429</t>
  </si>
  <si>
    <t>全庆</t>
  </si>
  <si>
    <t>61.00</t>
  </si>
  <si>
    <t>1616049014430</t>
  </si>
  <si>
    <t>卢翠香</t>
  </si>
  <si>
    <t>大英县玉峰镇五方小学校</t>
  </si>
  <si>
    <t>1616050014511</t>
  </si>
  <si>
    <t>孔琴</t>
  </si>
  <si>
    <t>1616050014513</t>
  </si>
  <si>
    <t>舒海霞</t>
  </si>
  <si>
    <t>56.00</t>
  </si>
  <si>
    <t>1616050014506</t>
  </si>
  <si>
    <t>金文虹</t>
  </si>
  <si>
    <t>54.50</t>
  </si>
  <si>
    <t>大英县玉峰镇团结小学校</t>
  </si>
  <si>
    <t>1616051014615</t>
  </si>
  <si>
    <t>卢忠涛</t>
  </si>
  <si>
    <t>71.50</t>
  </si>
  <si>
    <t>1616051014602</t>
  </si>
  <si>
    <t>陈丽</t>
  </si>
  <si>
    <t>76.50</t>
  </si>
  <si>
    <t>1616051014517</t>
  </si>
  <si>
    <t>唐红艳</t>
  </si>
  <si>
    <t>大英县象山镇小学校</t>
  </si>
  <si>
    <t>1616052020118</t>
  </si>
  <si>
    <t>刘莉佳</t>
  </si>
  <si>
    <t>75.00</t>
  </si>
  <si>
    <t>1616052014616</t>
  </si>
  <si>
    <t>余佳明</t>
  </si>
  <si>
    <t>1616052020111</t>
  </si>
  <si>
    <t>何静</t>
  </si>
  <si>
    <t>大英县象山镇黄莲小学校</t>
  </si>
  <si>
    <t>1616053020125</t>
  </si>
  <si>
    <t>申洁</t>
  </si>
  <si>
    <t>69.00</t>
  </si>
  <si>
    <t>1616053020209</t>
  </si>
  <si>
    <t>廖誉棠</t>
  </si>
  <si>
    <t>1616053020122</t>
  </si>
  <si>
    <t>任永淑</t>
  </si>
  <si>
    <t>大英县象山镇永乐小学校</t>
  </si>
  <si>
    <t>1616054020224</t>
  </si>
  <si>
    <t>冯媛</t>
  </si>
  <si>
    <t>1616054020229</t>
  </si>
  <si>
    <t>宁春艳</t>
  </si>
  <si>
    <t>1616054020217</t>
  </si>
  <si>
    <t>唐会敏</t>
  </si>
  <si>
    <t>大英县蓬莱镇通仙小学校</t>
  </si>
  <si>
    <t>1616055020426</t>
  </si>
  <si>
    <t>刘宇娇</t>
  </si>
  <si>
    <t>1616055020319</t>
  </si>
  <si>
    <t>王园</t>
  </si>
  <si>
    <t>1616055020406</t>
  </si>
  <si>
    <t>王荣菲</t>
  </si>
  <si>
    <t>1616055020324</t>
  </si>
  <si>
    <t>范青青</t>
  </si>
  <si>
    <t>1616056020514</t>
  </si>
  <si>
    <t>杨慧琳</t>
  </si>
  <si>
    <t>1616056020513</t>
  </si>
  <si>
    <t>马正容</t>
  </si>
  <si>
    <t>1616056020523</t>
  </si>
  <si>
    <t>刘婷</t>
  </si>
  <si>
    <t>本科：英语专业  
研究生：学科教学（英语）专业</t>
  </si>
  <si>
    <t>1616058020604</t>
  </si>
  <si>
    <t>王梅</t>
  </si>
  <si>
    <t>1616058020529</t>
  </si>
  <si>
    <t>张渝苓</t>
  </si>
  <si>
    <t>1616058020602</t>
  </si>
  <si>
    <t>何文君</t>
  </si>
  <si>
    <t>46.50</t>
  </si>
  <si>
    <t>大英县盐华小学</t>
  </si>
  <si>
    <t>1616059020917</t>
  </si>
  <si>
    <t>柏秋菊</t>
  </si>
  <si>
    <t>81.00</t>
  </si>
  <si>
    <t>1616059020827</t>
  </si>
  <si>
    <t>李影</t>
  </si>
  <si>
    <t>1616059020812</t>
  </si>
  <si>
    <t>昝琴</t>
  </si>
  <si>
    <t>1616059020801</t>
  </si>
  <si>
    <t>王芳</t>
  </si>
  <si>
    <t>80.00</t>
  </si>
  <si>
    <t>1616059020712</t>
  </si>
  <si>
    <t>王俊臣</t>
  </si>
  <si>
    <t>1616059020708</t>
  </si>
  <si>
    <t>周月翔</t>
  </si>
  <si>
    <t>77.00</t>
  </si>
  <si>
    <t>1616059020625</t>
  </si>
  <si>
    <t>唐婷婷</t>
  </si>
  <si>
    <t>1616059020918</t>
  </si>
  <si>
    <t>张艾雯</t>
  </si>
  <si>
    <t>1616059020810</t>
  </si>
  <si>
    <t>卞念</t>
  </si>
  <si>
    <t>1616059020925</t>
  </si>
  <si>
    <t>魏思梦</t>
  </si>
  <si>
    <t>1616059020723</t>
  </si>
  <si>
    <t>李雪梅</t>
  </si>
  <si>
    <t>1616059020927</t>
  </si>
  <si>
    <t>黄丹</t>
  </si>
  <si>
    <t>1616059020929</t>
  </si>
  <si>
    <t>邹鑫</t>
  </si>
  <si>
    <t>1616059020910</t>
  </si>
  <si>
    <t>胡佳君</t>
  </si>
  <si>
    <t>1616059020710</t>
  </si>
  <si>
    <t>夏雪</t>
  </si>
  <si>
    <t>1616059020613</t>
  </si>
  <si>
    <t>肖清秀</t>
  </si>
  <si>
    <t>1616059020623</t>
  </si>
  <si>
    <t>叶鑫</t>
  </si>
  <si>
    <t>1616059020727</t>
  </si>
  <si>
    <t>尤钟玲</t>
  </si>
  <si>
    <t>本科：数学与应用数学专业、小学教育专业                    
研究生：学科教学（数学）专业</t>
  </si>
  <si>
    <t>1616060021128</t>
  </si>
  <si>
    <t>徐孟雪</t>
  </si>
  <si>
    <t>1616060021203</t>
  </si>
  <si>
    <t>黄悦</t>
  </si>
  <si>
    <t>1616060021206</t>
  </si>
  <si>
    <t>李一鸣</t>
  </si>
  <si>
    <t>1616060021201</t>
  </si>
  <si>
    <t>奉汇</t>
  </si>
  <si>
    <t>1616060021022</t>
  </si>
  <si>
    <t>刘鑫</t>
  </si>
  <si>
    <t>68.50</t>
  </si>
  <si>
    <t>1616060021103</t>
  </si>
  <si>
    <t>胡甜甜</t>
  </si>
  <si>
    <t>1616060021030</t>
  </si>
  <si>
    <t>蒋洪丹</t>
  </si>
  <si>
    <t>1616060021029</t>
  </si>
  <si>
    <t>李静</t>
  </si>
  <si>
    <t>1616060021106</t>
  </si>
  <si>
    <t>1616060021001</t>
  </si>
  <si>
    <t>李花萍</t>
  </si>
  <si>
    <t>1616060021112</t>
  </si>
  <si>
    <t>巫清清</t>
  </si>
  <si>
    <t>1616060021104</t>
  </si>
  <si>
    <t>刘华英</t>
  </si>
  <si>
    <t>1616060021005</t>
  </si>
  <si>
    <t>张雪</t>
  </si>
  <si>
    <t>1616060021008</t>
  </si>
  <si>
    <t>韩媛</t>
  </si>
  <si>
    <t>1616060021215</t>
  </si>
  <si>
    <t>黄成娇</t>
  </si>
  <si>
    <t>1616060021006</t>
  </si>
  <si>
    <t>高蕙</t>
  </si>
  <si>
    <t>1616060021024</t>
  </si>
  <si>
    <t>彭邦沙</t>
  </si>
  <si>
    <t>1616060021012</t>
  </si>
  <si>
    <t>肖花</t>
  </si>
  <si>
    <t>1616061021726</t>
  </si>
  <si>
    <t>徐敏</t>
  </si>
  <si>
    <t>80.50</t>
  </si>
  <si>
    <t>1616061021927</t>
  </si>
  <si>
    <t>薛琪</t>
  </si>
  <si>
    <t>82.00</t>
  </si>
  <si>
    <t>1616061021501</t>
  </si>
  <si>
    <t>罗治艳</t>
  </si>
  <si>
    <t>1616061021401</t>
  </si>
  <si>
    <t>何笛</t>
  </si>
  <si>
    <t>74.50</t>
  </si>
  <si>
    <t>1616061021525</t>
  </si>
  <si>
    <t>罗颖</t>
  </si>
  <si>
    <t>1616061021429</t>
  </si>
  <si>
    <t>李箫</t>
  </si>
  <si>
    <t>1616061021708</t>
  </si>
  <si>
    <t>李登宝</t>
  </si>
  <si>
    <t>1616061021801</t>
  </si>
  <si>
    <t>肖瑄义</t>
  </si>
  <si>
    <t>1616061021902</t>
  </si>
  <si>
    <t>徐慧</t>
  </si>
  <si>
    <t>1616061021623</t>
  </si>
  <si>
    <t>刘洪</t>
  </si>
  <si>
    <t>1616061021712</t>
  </si>
  <si>
    <t>1616061021322</t>
  </si>
  <si>
    <t>李嫒</t>
  </si>
  <si>
    <t>1616061021415</t>
  </si>
  <si>
    <t>石苗</t>
  </si>
  <si>
    <t>1616061021616</t>
  </si>
  <si>
    <t>朱耶妮</t>
  </si>
  <si>
    <t>1616061021218</t>
  </si>
  <si>
    <t>段春燕</t>
  </si>
  <si>
    <t>本科：物理学专业、应用物理学专业                          研究生：学科教学（物理）专业</t>
  </si>
  <si>
    <t>1616062022020</t>
  </si>
  <si>
    <t>邓娜</t>
  </si>
  <si>
    <t>1616062022017</t>
  </si>
  <si>
    <t>曾丽婷</t>
  </si>
  <si>
    <t>1616062022016</t>
  </si>
  <si>
    <t>杨海楠</t>
  </si>
  <si>
    <t>1616062022023</t>
  </si>
  <si>
    <t>唐小群</t>
  </si>
  <si>
    <t>1616062022022</t>
  </si>
  <si>
    <t>任杰</t>
  </si>
  <si>
    <t>1616062022029</t>
  </si>
  <si>
    <t>吕雪</t>
  </si>
  <si>
    <t>1616062022018</t>
  </si>
  <si>
    <t>文岩</t>
  </si>
  <si>
    <t>本科：化学专业、应用化学专业                   研究生：学科教学（化学）专业</t>
  </si>
  <si>
    <t>1616063022229</t>
  </si>
  <si>
    <t>蔡汶玲</t>
  </si>
  <si>
    <t>79.50</t>
  </si>
  <si>
    <t>1616063022202</t>
  </si>
  <si>
    <t>李婧芸</t>
  </si>
  <si>
    <t>1616063022225</t>
  </si>
  <si>
    <t>段长文</t>
  </si>
  <si>
    <t>1616063022120</t>
  </si>
  <si>
    <t>王桌</t>
  </si>
  <si>
    <t>1616063022203</t>
  </si>
  <si>
    <t>唐雪</t>
  </si>
  <si>
    <t>1616063022215</t>
  </si>
  <si>
    <t>杨进春</t>
  </si>
  <si>
    <t>1616063022304</t>
  </si>
  <si>
    <t>徐婷婷</t>
  </si>
  <si>
    <t>1616063022223</t>
  </si>
  <si>
    <t>郑燕</t>
  </si>
  <si>
    <t>1616063022308</t>
  </si>
  <si>
    <t>张娅</t>
  </si>
  <si>
    <t>大英县天星幼儿园</t>
  </si>
  <si>
    <t>本科：学前教育专业
研究生：学前教育专业、学前教育学专业</t>
  </si>
  <si>
    <t>1616064022321</t>
  </si>
  <si>
    <t>张久龄</t>
  </si>
  <si>
    <t>1616064022404</t>
  </si>
  <si>
    <t>蔡林芯</t>
  </si>
  <si>
    <t>1616064022329</t>
  </si>
  <si>
    <t>蒋欢</t>
  </si>
  <si>
    <t>1616064022317</t>
  </si>
  <si>
    <t>王娇</t>
  </si>
  <si>
    <t>1616064022324</t>
  </si>
  <si>
    <t>魏薇薇</t>
  </si>
  <si>
    <t>1616064022323</t>
  </si>
  <si>
    <t>陈蕊</t>
  </si>
  <si>
    <t>57.50</t>
  </si>
  <si>
    <t>大英县实验幼儿园</t>
  </si>
  <si>
    <t>本科：学前教育专业
研究生：学前教育专业</t>
  </si>
  <si>
    <t>1616065022418</t>
  </si>
  <si>
    <t>杨颖</t>
  </si>
  <si>
    <t>49.00</t>
  </si>
  <si>
    <t>1616065022416</t>
  </si>
  <si>
    <t>廖娇娇</t>
  </si>
  <si>
    <t>大英县凉亭幼儿园</t>
  </si>
  <si>
    <t>1616066022422</t>
  </si>
  <si>
    <t>崔晓莉</t>
  </si>
  <si>
    <t>1616066022423</t>
  </si>
  <si>
    <t>谭税颖</t>
  </si>
  <si>
    <t>48.50</t>
  </si>
  <si>
    <t>1616066022420</t>
  </si>
  <si>
    <t>叶倩</t>
  </si>
  <si>
    <t>37.00</t>
  </si>
  <si>
    <t>大英县天保镇幼儿园</t>
  </si>
  <si>
    <t>大专：学前教育专业
本科：学前教育专业</t>
  </si>
  <si>
    <t>1616067022724</t>
  </si>
  <si>
    <t>蒋玉卓</t>
  </si>
  <si>
    <t>1616067022626</t>
  </si>
  <si>
    <t>夏春</t>
  </si>
  <si>
    <t>1616067022807</t>
  </si>
  <si>
    <t>王诗瑶</t>
  </si>
  <si>
    <t>1616067022811</t>
  </si>
  <si>
    <t>王圣淑</t>
  </si>
  <si>
    <t>1616067022522</t>
  </si>
  <si>
    <t>何贝</t>
  </si>
  <si>
    <t>1616067022517</t>
  </si>
  <si>
    <t>陈桥</t>
  </si>
  <si>
    <t>1616067022709</t>
  </si>
  <si>
    <t>卢欣</t>
  </si>
  <si>
    <t>1616067022728</t>
  </si>
  <si>
    <t>殷红玲</t>
  </si>
  <si>
    <t>1616067022806</t>
  </si>
  <si>
    <t>张越</t>
  </si>
  <si>
    <t>大英县卓筒井镇幼儿园</t>
  </si>
  <si>
    <t>1616068022925</t>
  </si>
  <si>
    <t>杨姣玥</t>
  </si>
  <si>
    <t>1616068023001</t>
  </si>
  <si>
    <t>陈小琴</t>
  </si>
  <si>
    <t>1616068023008</t>
  </si>
  <si>
    <t>尹青容</t>
  </si>
  <si>
    <t>大英县回马镇幼儿园</t>
  </si>
  <si>
    <t>1616069023021</t>
  </si>
  <si>
    <t>王月</t>
  </si>
  <si>
    <t>1616069023110</t>
  </si>
  <si>
    <t>何義</t>
  </si>
  <si>
    <t>1616069023024</t>
  </si>
  <si>
    <t>蒋琴</t>
  </si>
  <si>
    <t>大英县郪江幼儿园</t>
  </si>
  <si>
    <t>1616070023206</t>
  </si>
  <si>
    <t>吴小敏</t>
  </si>
  <si>
    <t>1616070023301</t>
  </si>
  <si>
    <t>杨罗芹</t>
  </si>
  <si>
    <t>1616070023225</t>
  </si>
  <si>
    <t>李仲芳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</si>
</sst>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C00000"/>
      <name val="宋体"/>
      <charset val="134"/>
    </font>
    <font>
      <sz val="12"/>
      <name val="仿宋_GB2312"/>
      <charset val="134"/>
    </font>
    <font>
      <sz val="9"/>
      <name val="仿宋_GB2312"/>
      <charset val="134"/>
    </font>
    <font>
      <b/>
      <sz val="18"/>
      <name val="宋体"/>
      <charset val="134"/>
    </font>
    <font>
      <sz val="12"/>
      <name val="黑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color theme="1"/>
      <name val="宋体"/>
      <charset val="134"/>
      <scheme val="minor"/>
    </font>
    <font>
      <sz val="8"/>
      <color rgb="FFC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9" fillId="0" borderId="0"/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15" applyFont="1" applyFill="1" applyBorder="1" applyAlignment="1">
      <alignment horizontal="center" vertical="center" wrapText="1"/>
    </xf>
    <xf numFmtId="0" fontId="8" fillId="0" borderId="2" xfId="15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15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15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15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9" fillId="0" borderId="3" xfId="15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9" fillId="0" borderId="4" xfId="15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3" xfId="55" applyFont="1" applyFill="1" applyBorder="1" applyAlignment="1">
      <alignment horizontal="center" vertical="center" wrapText="1"/>
    </xf>
    <xf numFmtId="0" fontId="8" fillId="0" borderId="4" xfId="5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0" borderId="3" xfId="15" applyFont="1" applyFill="1" applyBorder="1" applyAlignment="1">
      <alignment horizontal="center" vertical="center" wrapText="1"/>
    </xf>
    <xf numFmtId="0" fontId="7" fillId="0" borderId="3" xfId="15" applyFont="1" applyFill="1" applyBorder="1" applyAlignment="1">
      <alignment horizontal="left" vertical="center" wrapText="1"/>
    </xf>
    <xf numFmtId="0" fontId="7" fillId="0" borderId="2" xfId="15" applyFont="1" applyFill="1" applyBorder="1" applyAlignment="1">
      <alignment horizontal="center" vertical="center" wrapText="1"/>
    </xf>
    <xf numFmtId="0" fontId="7" fillId="2" borderId="2" xfId="15" applyFont="1" applyFill="1" applyBorder="1" applyAlignment="1">
      <alignment horizontal="left" vertical="center" wrapText="1"/>
    </xf>
    <xf numFmtId="0" fontId="7" fillId="2" borderId="3" xfId="15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15" applyFont="1" applyFill="1" applyBorder="1" applyAlignment="1">
      <alignment horizontal="center" vertical="center" wrapText="1"/>
    </xf>
    <xf numFmtId="0" fontId="7" fillId="2" borderId="4" xfId="15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1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15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57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59" applyFont="1" applyFill="1" applyBorder="1" applyAlignment="1">
      <alignment horizontal="center"/>
    </xf>
    <xf numFmtId="0" fontId="8" fillId="0" borderId="2" xfId="60" applyFont="1" applyFill="1" applyBorder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4" xfId="15" applyFont="1" applyFill="1" applyBorder="1" applyAlignment="1">
      <alignment horizontal="center" vertical="center" wrapText="1"/>
    </xf>
    <xf numFmtId="0" fontId="11" fillId="0" borderId="4" xfId="15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8" fillId="0" borderId="2" xfId="13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2" xfId="22" applyFont="1" applyFill="1" applyBorder="1" applyAlignment="1">
      <alignment horizontal="center"/>
    </xf>
    <xf numFmtId="0" fontId="8" fillId="0" borderId="2" xfId="56" applyFont="1" applyFill="1" applyBorder="1" applyAlignment="1">
      <alignment horizontal="center"/>
    </xf>
    <xf numFmtId="0" fontId="8" fillId="0" borderId="2" xfId="24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2" xfId="52" applyFont="1" applyFill="1" applyBorder="1" applyAlignment="1">
      <alignment horizontal="center"/>
    </xf>
    <xf numFmtId="0" fontId="8" fillId="0" borderId="2" xfId="58" applyFont="1" applyFill="1" applyBorder="1" applyAlignment="1">
      <alignment horizontal="center"/>
    </xf>
    <xf numFmtId="0" fontId="12" fillId="0" borderId="0" xfId="0" applyFont="1">
      <alignment vertical="center"/>
    </xf>
    <xf numFmtId="0" fontId="8" fillId="0" borderId="2" xfId="20" applyFont="1" applyFill="1" applyBorder="1" applyAlignment="1">
      <alignment horizontal="center"/>
    </xf>
    <xf numFmtId="0" fontId="12" fillId="0" borderId="0" xfId="0" applyFont="1" applyFill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_考试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考试 2" xfId="55"/>
    <cellStyle name="常规 5" xfId="56"/>
    <cellStyle name="常规 2" xfId="57"/>
    <cellStyle name="常规 11" xfId="58"/>
    <cellStyle name="常规 3" xfId="59"/>
    <cellStyle name="常规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9"/>
  <sheetViews>
    <sheetView tabSelected="1" workbookViewId="0">
      <selection activeCell="A2" sqref="A2:Q2"/>
    </sheetView>
  </sheetViews>
  <sheetFormatPr defaultColWidth="8.88888888888889" defaultRowHeight="14.4"/>
  <cols>
    <col min="1" max="1" width="4.66666666666667" customWidth="1"/>
    <col min="2" max="2" width="7.22222222222222" customWidth="1"/>
    <col min="3" max="3" width="8.88888888888889" customWidth="1"/>
    <col min="4" max="4" width="19.3333333333333" customWidth="1"/>
    <col min="5" max="5" width="5.77777777777778" customWidth="1"/>
    <col min="6" max="6" width="11.7777777777778" customWidth="1"/>
    <col min="7" max="8" width="7.11111111111111" customWidth="1"/>
    <col min="9" max="9" width="7.88888888888889" style="4" customWidth="1"/>
    <col min="10" max="12" width="6.55555555555556" customWidth="1"/>
    <col min="13" max="13" width="6.11111111111111" customWidth="1"/>
    <col min="14" max="14" width="7.77777777777778" customWidth="1"/>
    <col min="15" max="15" width="4.44444444444444" style="5" customWidth="1"/>
    <col min="16" max="16" width="5.88888888888889" customWidth="1"/>
    <col min="17" max="17" width="8.22222222222222" customWidth="1"/>
  </cols>
  <sheetData>
    <row r="1" ht="22" customHeight="1" spans="1:16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5"/>
      <c r="P1" s="6"/>
    </row>
    <row r="2" ht="45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18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/>
      <c r="L3" s="10" t="s">
        <v>12</v>
      </c>
      <c r="M3" s="10"/>
      <c r="N3" s="10" t="s">
        <v>13</v>
      </c>
      <c r="O3" s="9" t="s">
        <v>14</v>
      </c>
      <c r="P3" s="9" t="s">
        <v>15</v>
      </c>
      <c r="Q3" s="9" t="s">
        <v>16</v>
      </c>
    </row>
    <row r="4" ht="31" customHeight="1" spans="1:17">
      <c r="A4" s="11"/>
      <c r="B4" s="11"/>
      <c r="C4" s="11"/>
      <c r="D4" s="11"/>
      <c r="E4" s="11"/>
      <c r="F4" s="11"/>
      <c r="G4" s="11"/>
      <c r="H4" s="12"/>
      <c r="I4" s="11"/>
      <c r="J4" s="12" t="s">
        <v>17</v>
      </c>
      <c r="K4" s="12" t="s">
        <v>18</v>
      </c>
      <c r="L4" s="12" t="s">
        <v>17</v>
      </c>
      <c r="M4" s="12" t="s">
        <v>18</v>
      </c>
      <c r="N4" s="12"/>
      <c r="O4" s="11"/>
      <c r="P4" s="11"/>
      <c r="Q4" s="11"/>
    </row>
    <row r="5" ht="26" customHeight="1" spans="1:17">
      <c r="A5" s="13">
        <v>1</v>
      </c>
      <c r="B5" s="14">
        <v>616001</v>
      </c>
      <c r="C5" s="15" t="s">
        <v>19</v>
      </c>
      <c r="D5" s="16" t="s">
        <v>20</v>
      </c>
      <c r="E5" s="15">
        <v>1</v>
      </c>
      <c r="F5" s="17" t="s">
        <v>21</v>
      </c>
      <c r="G5" s="17" t="s">
        <v>22</v>
      </c>
      <c r="H5" s="17" t="s">
        <v>23</v>
      </c>
      <c r="I5" s="17" t="s">
        <v>24</v>
      </c>
      <c r="J5" s="46">
        <v>71.2</v>
      </c>
      <c r="K5" s="46">
        <f>J5*0.6</f>
        <v>42.72</v>
      </c>
      <c r="L5" s="47">
        <v>75.4</v>
      </c>
      <c r="M5" s="47">
        <f>L5*0.4</f>
        <v>30.16</v>
      </c>
      <c r="N5" s="47">
        <f>K5+M5</f>
        <v>72.88</v>
      </c>
      <c r="O5" s="48">
        <v>1</v>
      </c>
      <c r="P5" s="49" t="s">
        <v>25</v>
      </c>
      <c r="Q5" s="52"/>
    </row>
    <row r="6" spans="1:17">
      <c r="A6" s="13">
        <v>2</v>
      </c>
      <c r="B6" s="14">
        <v>616001</v>
      </c>
      <c r="C6" s="15"/>
      <c r="D6" s="16"/>
      <c r="E6" s="15"/>
      <c r="F6" s="17" t="s">
        <v>26</v>
      </c>
      <c r="G6" s="17" t="s">
        <v>27</v>
      </c>
      <c r="H6" s="17" t="s">
        <v>28</v>
      </c>
      <c r="I6" s="17" t="s">
        <v>24</v>
      </c>
      <c r="J6" s="46">
        <v>63.6</v>
      </c>
      <c r="K6" s="46">
        <f t="shared" ref="K6:K37" si="0">J6*0.6</f>
        <v>38.16</v>
      </c>
      <c r="L6" s="47">
        <v>70.5</v>
      </c>
      <c r="M6" s="47">
        <f t="shared" ref="M6:M42" si="1">L6*0.4</f>
        <v>28.2</v>
      </c>
      <c r="N6" s="47">
        <f t="shared" ref="N6:N42" si="2">K6+M6</f>
        <v>66.36</v>
      </c>
      <c r="O6" s="48">
        <v>2</v>
      </c>
      <c r="P6" s="50"/>
      <c r="Q6" s="52"/>
    </row>
    <row r="7" ht="22" customHeight="1" spans="1:17">
      <c r="A7" s="13">
        <v>3</v>
      </c>
      <c r="B7" s="14">
        <v>616001</v>
      </c>
      <c r="C7" s="15"/>
      <c r="D7" s="16"/>
      <c r="E7" s="15"/>
      <c r="F7" s="17" t="s">
        <v>29</v>
      </c>
      <c r="G7" s="17" t="s">
        <v>30</v>
      </c>
      <c r="H7" s="17" t="s">
        <v>31</v>
      </c>
      <c r="I7" s="17" t="s">
        <v>24</v>
      </c>
      <c r="J7" s="46">
        <v>61.7</v>
      </c>
      <c r="K7" s="46">
        <f t="shared" si="0"/>
        <v>37.02</v>
      </c>
      <c r="L7" s="47">
        <v>69.9</v>
      </c>
      <c r="M7" s="47">
        <f t="shared" si="1"/>
        <v>27.96</v>
      </c>
      <c r="N7" s="47">
        <f t="shared" si="2"/>
        <v>64.98</v>
      </c>
      <c r="O7" s="48">
        <v>3</v>
      </c>
      <c r="P7" s="50"/>
      <c r="Q7" s="52"/>
    </row>
    <row r="8" spans="1:17">
      <c r="A8" s="13">
        <v>4</v>
      </c>
      <c r="B8" s="14">
        <v>616002</v>
      </c>
      <c r="C8" s="18" t="s">
        <v>32</v>
      </c>
      <c r="D8" s="19" t="s">
        <v>33</v>
      </c>
      <c r="E8" s="14">
        <v>1</v>
      </c>
      <c r="F8" s="17" t="s">
        <v>34</v>
      </c>
      <c r="G8" s="17" t="s">
        <v>35</v>
      </c>
      <c r="H8" s="17" t="s">
        <v>36</v>
      </c>
      <c r="I8" s="17" t="s">
        <v>24</v>
      </c>
      <c r="J8" s="46">
        <v>73.6</v>
      </c>
      <c r="K8" s="46">
        <f t="shared" si="0"/>
        <v>44.16</v>
      </c>
      <c r="L8" s="47">
        <v>80</v>
      </c>
      <c r="M8" s="47">
        <f t="shared" si="1"/>
        <v>32</v>
      </c>
      <c r="N8" s="47">
        <f t="shared" si="2"/>
        <v>76.16</v>
      </c>
      <c r="O8" s="48">
        <v>1</v>
      </c>
      <c r="P8" s="49" t="s">
        <v>25</v>
      </c>
      <c r="Q8" s="52"/>
    </row>
    <row r="9" spans="1:17">
      <c r="A9" s="13">
        <v>5</v>
      </c>
      <c r="B9" s="14">
        <v>616002</v>
      </c>
      <c r="C9" s="18"/>
      <c r="D9" s="19"/>
      <c r="E9" s="14"/>
      <c r="F9" s="17" t="s">
        <v>37</v>
      </c>
      <c r="G9" s="17" t="s">
        <v>38</v>
      </c>
      <c r="H9" s="17" t="s">
        <v>39</v>
      </c>
      <c r="I9" s="17" t="s">
        <v>24</v>
      </c>
      <c r="J9" s="46">
        <v>70.3</v>
      </c>
      <c r="K9" s="46">
        <f t="shared" si="0"/>
        <v>42.18</v>
      </c>
      <c r="L9" s="47">
        <v>80.06</v>
      </c>
      <c r="M9" s="47">
        <f t="shared" si="1"/>
        <v>32.024</v>
      </c>
      <c r="N9" s="47">
        <f t="shared" si="2"/>
        <v>74.204</v>
      </c>
      <c r="O9" s="48">
        <v>2</v>
      </c>
      <c r="P9" s="50"/>
      <c r="Q9" s="52"/>
    </row>
    <row r="10" spans="1:17">
      <c r="A10" s="13">
        <v>6</v>
      </c>
      <c r="B10" s="14">
        <v>616002</v>
      </c>
      <c r="C10" s="18"/>
      <c r="D10" s="19"/>
      <c r="E10" s="14"/>
      <c r="F10" s="17" t="s">
        <v>40</v>
      </c>
      <c r="G10" s="17" t="s">
        <v>41</v>
      </c>
      <c r="H10" s="17" t="s">
        <v>42</v>
      </c>
      <c r="I10" s="17" t="s">
        <v>24</v>
      </c>
      <c r="J10" s="46">
        <v>70.2</v>
      </c>
      <c r="K10" s="46">
        <f t="shared" si="0"/>
        <v>42.12</v>
      </c>
      <c r="L10" s="47">
        <v>75.3</v>
      </c>
      <c r="M10" s="47">
        <f t="shared" si="1"/>
        <v>30.12</v>
      </c>
      <c r="N10" s="47">
        <f t="shared" si="2"/>
        <v>72.24</v>
      </c>
      <c r="O10" s="48">
        <v>3</v>
      </c>
      <c r="P10" s="50"/>
      <c r="Q10" s="52"/>
    </row>
    <row r="11" ht="21" customHeight="1" spans="1:17">
      <c r="A11" s="13">
        <v>7</v>
      </c>
      <c r="B11" s="14">
        <v>616003</v>
      </c>
      <c r="C11" s="15" t="s">
        <v>43</v>
      </c>
      <c r="D11" s="20" t="s">
        <v>44</v>
      </c>
      <c r="E11" s="18">
        <v>1</v>
      </c>
      <c r="F11" s="17" t="s">
        <v>45</v>
      </c>
      <c r="G11" s="17" t="s">
        <v>46</v>
      </c>
      <c r="H11" s="17" t="s">
        <v>47</v>
      </c>
      <c r="I11" s="17" t="s">
        <v>24</v>
      </c>
      <c r="J11" s="46">
        <v>58.1</v>
      </c>
      <c r="K11" s="46">
        <f t="shared" si="0"/>
        <v>34.86</v>
      </c>
      <c r="L11" s="47">
        <v>76.52</v>
      </c>
      <c r="M11" s="47">
        <f t="shared" si="1"/>
        <v>30.608</v>
      </c>
      <c r="N11" s="47">
        <f t="shared" si="2"/>
        <v>65.468</v>
      </c>
      <c r="O11" s="48">
        <v>1</v>
      </c>
      <c r="P11" s="49" t="s">
        <v>25</v>
      </c>
      <c r="Q11" s="52"/>
    </row>
    <row r="12" ht="33" customHeight="1" spans="1:17">
      <c r="A12" s="13">
        <v>8</v>
      </c>
      <c r="B12" s="14">
        <v>616003</v>
      </c>
      <c r="C12" s="15"/>
      <c r="D12" s="20"/>
      <c r="E12" s="18"/>
      <c r="F12" s="17" t="s">
        <v>48</v>
      </c>
      <c r="G12" s="17" t="s">
        <v>49</v>
      </c>
      <c r="H12" s="17" t="s">
        <v>50</v>
      </c>
      <c r="I12" s="17" t="s">
        <v>24</v>
      </c>
      <c r="J12" s="46">
        <v>57</v>
      </c>
      <c r="K12" s="46">
        <f t="shared" si="0"/>
        <v>34.2</v>
      </c>
      <c r="L12" s="47">
        <v>77.54</v>
      </c>
      <c r="M12" s="47">
        <f t="shared" si="1"/>
        <v>31.016</v>
      </c>
      <c r="N12" s="47">
        <f t="shared" si="2"/>
        <v>65.216</v>
      </c>
      <c r="O12" s="48">
        <v>2</v>
      </c>
      <c r="P12" s="50"/>
      <c r="Q12" s="52"/>
    </row>
    <row r="13" ht="21" customHeight="1" spans="1:17">
      <c r="A13" s="13">
        <v>9</v>
      </c>
      <c r="B13" s="14">
        <v>616004</v>
      </c>
      <c r="C13" s="21" t="s">
        <v>43</v>
      </c>
      <c r="D13" s="22" t="s">
        <v>51</v>
      </c>
      <c r="E13" s="23">
        <v>1</v>
      </c>
      <c r="F13" s="17" t="s">
        <v>52</v>
      </c>
      <c r="G13" s="17" t="s">
        <v>53</v>
      </c>
      <c r="H13" s="17" t="s">
        <v>54</v>
      </c>
      <c r="I13" s="17" t="s">
        <v>24</v>
      </c>
      <c r="J13" s="46">
        <v>60</v>
      </c>
      <c r="K13" s="46">
        <f t="shared" si="0"/>
        <v>36</v>
      </c>
      <c r="L13" s="47">
        <v>79.28</v>
      </c>
      <c r="M13" s="47">
        <f t="shared" si="1"/>
        <v>31.712</v>
      </c>
      <c r="N13" s="47">
        <f t="shared" si="2"/>
        <v>67.712</v>
      </c>
      <c r="O13" s="48">
        <v>1</v>
      </c>
      <c r="P13" s="51" t="s">
        <v>25</v>
      </c>
      <c r="Q13" s="52"/>
    </row>
    <row r="14" spans="1:17">
      <c r="A14" s="13">
        <v>10</v>
      </c>
      <c r="B14" s="14">
        <v>616004</v>
      </c>
      <c r="C14" s="24"/>
      <c r="D14" s="25"/>
      <c r="E14" s="26"/>
      <c r="F14" s="17" t="s">
        <v>55</v>
      </c>
      <c r="G14" s="17" t="s">
        <v>56</v>
      </c>
      <c r="H14" s="17" t="s">
        <v>57</v>
      </c>
      <c r="I14" s="17" t="s">
        <v>24</v>
      </c>
      <c r="J14" s="46">
        <v>63</v>
      </c>
      <c r="K14" s="46">
        <f t="shared" si="0"/>
        <v>37.8</v>
      </c>
      <c r="L14" s="47">
        <v>72.3</v>
      </c>
      <c r="M14" s="47">
        <f t="shared" si="1"/>
        <v>28.92</v>
      </c>
      <c r="N14" s="47">
        <f t="shared" si="2"/>
        <v>66.72</v>
      </c>
      <c r="O14" s="48">
        <v>2</v>
      </c>
      <c r="P14" s="50"/>
      <c r="Q14" s="52"/>
    </row>
    <row r="15" spans="1:17">
      <c r="A15" s="13">
        <v>11</v>
      </c>
      <c r="B15" s="14">
        <v>616004</v>
      </c>
      <c r="C15" s="24"/>
      <c r="D15" s="25"/>
      <c r="E15" s="26"/>
      <c r="F15" s="17" t="s">
        <v>58</v>
      </c>
      <c r="G15" s="17" t="s">
        <v>59</v>
      </c>
      <c r="H15" s="17" t="s">
        <v>60</v>
      </c>
      <c r="I15" s="17" t="s">
        <v>24</v>
      </c>
      <c r="J15" s="46">
        <v>57.8</v>
      </c>
      <c r="K15" s="46">
        <f t="shared" si="0"/>
        <v>34.68</v>
      </c>
      <c r="L15" s="47">
        <v>76.94</v>
      </c>
      <c r="M15" s="47">
        <f t="shared" si="1"/>
        <v>30.776</v>
      </c>
      <c r="N15" s="47">
        <f t="shared" si="2"/>
        <v>65.456</v>
      </c>
      <c r="O15" s="48">
        <v>3</v>
      </c>
      <c r="P15" s="50"/>
      <c r="Q15" s="52"/>
    </row>
    <row r="16" ht="21" customHeight="1" spans="1:17">
      <c r="A16" s="13">
        <v>12</v>
      </c>
      <c r="B16" s="14">
        <v>616005</v>
      </c>
      <c r="C16" s="27" t="s">
        <v>61</v>
      </c>
      <c r="D16" s="22" t="s">
        <v>62</v>
      </c>
      <c r="E16" s="23">
        <v>1</v>
      </c>
      <c r="F16" s="17" t="s">
        <v>63</v>
      </c>
      <c r="G16" s="17" t="s">
        <v>64</v>
      </c>
      <c r="H16" s="17" t="s">
        <v>65</v>
      </c>
      <c r="I16" s="17" t="s">
        <v>24</v>
      </c>
      <c r="J16" s="46">
        <v>69.1</v>
      </c>
      <c r="K16" s="46">
        <f t="shared" si="0"/>
        <v>41.46</v>
      </c>
      <c r="L16" s="47">
        <v>79.66</v>
      </c>
      <c r="M16" s="47">
        <f t="shared" si="1"/>
        <v>31.864</v>
      </c>
      <c r="N16" s="47">
        <f t="shared" si="2"/>
        <v>73.324</v>
      </c>
      <c r="O16" s="48">
        <v>1</v>
      </c>
      <c r="P16" s="49" t="s">
        <v>25</v>
      </c>
      <c r="Q16" s="52"/>
    </row>
    <row r="17" ht="28" customHeight="1" spans="1:17">
      <c r="A17" s="13">
        <v>13</v>
      </c>
      <c r="B17" s="14">
        <v>616005</v>
      </c>
      <c r="C17" s="28"/>
      <c r="D17" s="29"/>
      <c r="E17" s="30"/>
      <c r="F17" s="17" t="s">
        <v>66</v>
      </c>
      <c r="G17" s="17" t="s">
        <v>67</v>
      </c>
      <c r="H17" s="17" t="s">
        <v>68</v>
      </c>
      <c r="I17" s="17" t="s">
        <v>24</v>
      </c>
      <c r="J17" s="46">
        <v>59.1</v>
      </c>
      <c r="K17" s="46">
        <f t="shared" si="0"/>
        <v>35.46</v>
      </c>
      <c r="L17" s="47">
        <v>67.14</v>
      </c>
      <c r="M17" s="47">
        <f t="shared" si="1"/>
        <v>26.856</v>
      </c>
      <c r="N17" s="47">
        <f t="shared" si="2"/>
        <v>62.316</v>
      </c>
      <c r="O17" s="48">
        <v>2</v>
      </c>
      <c r="P17" s="50"/>
      <c r="Q17" s="52"/>
    </row>
    <row r="18" ht="42" customHeight="1" spans="1:17">
      <c r="A18" s="13">
        <v>14</v>
      </c>
      <c r="B18" s="14">
        <v>616006</v>
      </c>
      <c r="C18" s="27" t="s">
        <v>69</v>
      </c>
      <c r="D18" s="22" t="s">
        <v>70</v>
      </c>
      <c r="E18" s="23">
        <v>1</v>
      </c>
      <c r="F18" s="17" t="s">
        <v>71</v>
      </c>
      <c r="G18" s="17" t="s">
        <v>72</v>
      </c>
      <c r="H18" s="17" t="s">
        <v>73</v>
      </c>
      <c r="I18" s="17" t="s">
        <v>24</v>
      </c>
      <c r="J18" s="46">
        <v>56.4</v>
      </c>
      <c r="K18" s="46">
        <f t="shared" si="0"/>
        <v>33.84</v>
      </c>
      <c r="L18" s="47">
        <v>70.6</v>
      </c>
      <c r="M18" s="47">
        <f t="shared" si="1"/>
        <v>28.24</v>
      </c>
      <c r="N18" s="47">
        <f t="shared" si="2"/>
        <v>62.08</v>
      </c>
      <c r="O18" s="48">
        <v>1</v>
      </c>
      <c r="P18" s="49" t="s">
        <v>25</v>
      </c>
      <c r="Q18" s="52"/>
    </row>
    <row r="19" ht="24" customHeight="1" spans="1:17">
      <c r="A19" s="13">
        <v>15</v>
      </c>
      <c r="B19" s="14">
        <v>616007</v>
      </c>
      <c r="C19" s="27" t="s">
        <v>74</v>
      </c>
      <c r="D19" s="22" t="s">
        <v>75</v>
      </c>
      <c r="E19" s="23">
        <v>1</v>
      </c>
      <c r="F19" s="17" t="s">
        <v>76</v>
      </c>
      <c r="G19" s="17" t="s">
        <v>77</v>
      </c>
      <c r="H19" s="17" t="s">
        <v>78</v>
      </c>
      <c r="I19" s="17" t="s">
        <v>24</v>
      </c>
      <c r="J19" s="46">
        <v>73.8</v>
      </c>
      <c r="K19" s="46">
        <f t="shared" si="0"/>
        <v>44.28</v>
      </c>
      <c r="L19" s="47">
        <v>79.06</v>
      </c>
      <c r="M19" s="47">
        <f t="shared" si="1"/>
        <v>31.624</v>
      </c>
      <c r="N19" s="47">
        <f t="shared" si="2"/>
        <v>75.904</v>
      </c>
      <c r="O19" s="48">
        <v>1</v>
      </c>
      <c r="P19" s="49" t="s">
        <v>25</v>
      </c>
      <c r="Q19" s="52"/>
    </row>
    <row r="20" spans="1:17">
      <c r="A20" s="13">
        <v>16</v>
      </c>
      <c r="B20" s="14">
        <v>616007</v>
      </c>
      <c r="C20" s="31"/>
      <c r="D20" s="25"/>
      <c r="E20" s="26"/>
      <c r="F20" s="17" t="s">
        <v>79</v>
      </c>
      <c r="G20" s="17" t="s">
        <v>80</v>
      </c>
      <c r="H20" s="17" t="s">
        <v>81</v>
      </c>
      <c r="I20" s="17" t="s">
        <v>24</v>
      </c>
      <c r="J20" s="46">
        <v>71.3</v>
      </c>
      <c r="K20" s="46">
        <f t="shared" si="0"/>
        <v>42.78</v>
      </c>
      <c r="L20" s="47">
        <v>80.4</v>
      </c>
      <c r="M20" s="47">
        <f t="shared" si="1"/>
        <v>32.16</v>
      </c>
      <c r="N20" s="47">
        <f t="shared" si="2"/>
        <v>74.94</v>
      </c>
      <c r="O20" s="48">
        <v>2</v>
      </c>
      <c r="P20" s="50"/>
      <c r="Q20" s="52"/>
    </row>
    <row r="21" spans="1:17">
      <c r="A21" s="13">
        <v>17</v>
      </c>
      <c r="B21" s="14">
        <v>616007</v>
      </c>
      <c r="C21" s="31"/>
      <c r="D21" s="25"/>
      <c r="E21" s="26"/>
      <c r="F21" s="17" t="s">
        <v>82</v>
      </c>
      <c r="G21" s="17" t="s">
        <v>83</v>
      </c>
      <c r="H21" s="17" t="s">
        <v>84</v>
      </c>
      <c r="I21" s="17" t="s">
        <v>24</v>
      </c>
      <c r="J21" s="46">
        <v>64.7</v>
      </c>
      <c r="K21" s="46">
        <f t="shared" si="0"/>
        <v>38.82</v>
      </c>
      <c r="L21" s="47">
        <v>71.94</v>
      </c>
      <c r="M21" s="47">
        <f t="shared" si="1"/>
        <v>28.776</v>
      </c>
      <c r="N21" s="47">
        <f t="shared" si="2"/>
        <v>67.596</v>
      </c>
      <c r="O21" s="48">
        <v>3</v>
      </c>
      <c r="P21" s="50"/>
      <c r="Q21" s="52"/>
    </row>
    <row r="22" spans="1:17">
      <c r="A22" s="13">
        <v>18</v>
      </c>
      <c r="B22" s="14">
        <v>616008</v>
      </c>
      <c r="C22" s="18" t="s">
        <v>85</v>
      </c>
      <c r="D22" s="20" t="s">
        <v>86</v>
      </c>
      <c r="E22" s="13">
        <v>1</v>
      </c>
      <c r="F22" s="17" t="s">
        <v>87</v>
      </c>
      <c r="G22" s="17" t="s">
        <v>88</v>
      </c>
      <c r="H22" s="17" t="s">
        <v>89</v>
      </c>
      <c r="I22" s="17" t="s">
        <v>24</v>
      </c>
      <c r="J22" s="46">
        <v>67.7</v>
      </c>
      <c r="K22" s="46">
        <f t="shared" si="0"/>
        <v>40.62</v>
      </c>
      <c r="L22" s="47">
        <v>75</v>
      </c>
      <c r="M22" s="47">
        <f t="shared" si="1"/>
        <v>30</v>
      </c>
      <c r="N22" s="47">
        <f t="shared" si="2"/>
        <v>70.62</v>
      </c>
      <c r="O22" s="48">
        <v>1</v>
      </c>
      <c r="P22" s="49" t="s">
        <v>25</v>
      </c>
      <c r="Q22" s="52"/>
    </row>
    <row r="23" spans="1:17">
      <c r="A23" s="13">
        <v>19</v>
      </c>
      <c r="B23" s="14">
        <v>616008</v>
      </c>
      <c r="C23" s="18"/>
      <c r="D23" s="20"/>
      <c r="E23" s="13"/>
      <c r="F23" s="17" t="s">
        <v>90</v>
      </c>
      <c r="G23" s="17" t="s">
        <v>91</v>
      </c>
      <c r="H23" s="17" t="s">
        <v>92</v>
      </c>
      <c r="I23" s="17" t="s">
        <v>24</v>
      </c>
      <c r="J23" s="46">
        <v>65.5</v>
      </c>
      <c r="K23" s="46">
        <f t="shared" si="0"/>
        <v>39.3</v>
      </c>
      <c r="L23" s="47">
        <v>77.4</v>
      </c>
      <c r="M23" s="47">
        <f t="shared" si="1"/>
        <v>30.96</v>
      </c>
      <c r="N23" s="47">
        <f t="shared" si="2"/>
        <v>70.26</v>
      </c>
      <c r="O23" s="48">
        <v>2</v>
      </c>
      <c r="P23" s="50"/>
      <c r="Q23" s="52"/>
    </row>
    <row r="24" spans="1:17">
      <c r="A24" s="13">
        <v>20</v>
      </c>
      <c r="B24" s="14">
        <v>616008</v>
      </c>
      <c r="C24" s="18"/>
      <c r="D24" s="20"/>
      <c r="E24" s="13"/>
      <c r="F24" s="17" t="s">
        <v>93</v>
      </c>
      <c r="G24" s="17" t="s">
        <v>94</v>
      </c>
      <c r="H24" s="17" t="s">
        <v>95</v>
      </c>
      <c r="I24" s="17" t="s">
        <v>24</v>
      </c>
      <c r="J24" s="46">
        <v>47</v>
      </c>
      <c r="K24" s="46">
        <f t="shared" si="0"/>
        <v>28.2</v>
      </c>
      <c r="L24" s="47">
        <v>71.2</v>
      </c>
      <c r="M24" s="47">
        <f t="shared" si="1"/>
        <v>28.48</v>
      </c>
      <c r="N24" s="47">
        <f t="shared" si="2"/>
        <v>56.68</v>
      </c>
      <c r="O24" s="48">
        <v>3</v>
      </c>
      <c r="P24" s="50"/>
      <c r="Q24" s="52"/>
    </row>
    <row r="25" spans="1:17">
      <c r="A25" s="13">
        <v>21</v>
      </c>
      <c r="B25" s="14">
        <v>616009</v>
      </c>
      <c r="C25" s="32" t="s">
        <v>96</v>
      </c>
      <c r="D25" s="16" t="s">
        <v>97</v>
      </c>
      <c r="E25" s="13">
        <v>1</v>
      </c>
      <c r="F25" s="17" t="s">
        <v>98</v>
      </c>
      <c r="G25" s="17" t="s">
        <v>99</v>
      </c>
      <c r="H25" s="17" t="s">
        <v>100</v>
      </c>
      <c r="I25" s="17" t="s">
        <v>24</v>
      </c>
      <c r="J25" s="46">
        <v>68.1</v>
      </c>
      <c r="K25" s="46">
        <f t="shared" si="0"/>
        <v>40.86</v>
      </c>
      <c r="L25" s="47">
        <v>77.2</v>
      </c>
      <c r="M25" s="47">
        <f t="shared" si="1"/>
        <v>30.88</v>
      </c>
      <c r="N25" s="47">
        <f t="shared" si="2"/>
        <v>71.74</v>
      </c>
      <c r="O25" s="48">
        <v>1</v>
      </c>
      <c r="P25" s="49" t="s">
        <v>25</v>
      </c>
      <c r="Q25" s="52"/>
    </row>
    <row r="26" spans="1:17">
      <c r="A26" s="13">
        <v>22</v>
      </c>
      <c r="B26" s="14">
        <v>616009</v>
      </c>
      <c r="C26" s="32"/>
      <c r="D26" s="16"/>
      <c r="E26" s="13"/>
      <c r="F26" s="17" t="s">
        <v>101</v>
      </c>
      <c r="G26" s="17" t="s">
        <v>102</v>
      </c>
      <c r="H26" s="17" t="s">
        <v>103</v>
      </c>
      <c r="I26" s="17" t="s">
        <v>24</v>
      </c>
      <c r="J26" s="46">
        <v>67.3</v>
      </c>
      <c r="K26" s="46">
        <f t="shared" si="0"/>
        <v>40.38</v>
      </c>
      <c r="L26" s="47">
        <v>75.6</v>
      </c>
      <c r="M26" s="47">
        <f t="shared" si="1"/>
        <v>30.24</v>
      </c>
      <c r="N26" s="47">
        <f t="shared" si="2"/>
        <v>70.62</v>
      </c>
      <c r="O26" s="48">
        <v>2</v>
      </c>
      <c r="P26" s="50"/>
      <c r="Q26" s="52"/>
    </row>
    <row r="27" spans="1:17">
      <c r="A27" s="13">
        <v>23</v>
      </c>
      <c r="B27" s="14">
        <v>616009</v>
      </c>
      <c r="C27" s="32"/>
      <c r="D27" s="16"/>
      <c r="E27" s="13"/>
      <c r="F27" s="17" t="s">
        <v>104</v>
      </c>
      <c r="G27" s="17" t="s">
        <v>105</v>
      </c>
      <c r="H27" s="17" t="s">
        <v>106</v>
      </c>
      <c r="I27" s="17" t="s">
        <v>24</v>
      </c>
      <c r="J27" s="46">
        <v>66.6</v>
      </c>
      <c r="K27" s="46">
        <f t="shared" si="0"/>
        <v>39.96</v>
      </c>
      <c r="L27" s="47">
        <v>76.6</v>
      </c>
      <c r="M27" s="47">
        <f t="shared" si="1"/>
        <v>30.64</v>
      </c>
      <c r="N27" s="47">
        <f t="shared" si="2"/>
        <v>70.6</v>
      </c>
      <c r="O27" s="48">
        <v>3</v>
      </c>
      <c r="P27" s="50"/>
      <c r="Q27" s="52"/>
    </row>
    <row r="28" spans="1:17">
      <c r="A28" s="13">
        <v>24</v>
      </c>
      <c r="B28" s="14">
        <v>616010</v>
      </c>
      <c r="C28" s="33" t="s">
        <v>96</v>
      </c>
      <c r="D28" s="34" t="s">
        <v>107</v>
      </c>
      <c r="E28" s="23">
        <v>1</v>
      </c>
      <c r="F28" s="17" t="s">
        <v>108</v>
      </c>
      <c r="G28" s="17" t="s">
        <v>109</v>
      </c>
      <c r="H28" s="17" t="s">
        <v>110</v>
      </c>
      <c r="I28" s="17" t="s">
        <v>24</v>
      </c>
      <c r="J28" s="46">
        <v>67.8</v>
      </c>
      <c r="K28" s="46">
        <f t="shared" si="0"/>
        <v>40.68</v>
      </c>
      <c r="L28" s="47">
        <v>74.4</v>
      </c>
      <c r="M28" s="47">
        <f t="shared" si="1"/>
        <v>29.76</v>
      </c>
      <c r="N28" s="47">
        <f t="shared" si="2"/>
        <v>70.44</v>
      </c>
      <c r="O28" s="48">
        <v>1</v>
      </c>
      <c r="P28" s="49" t="s">
        <v>25</v>
      </c>
      <c r="Q28" s="52"/>
    </row>
    <row r="29" spans="1:17">
      <c r="A29" s="13">
        <v>25</v>
      </c>
      <c r="B29" s="14">
        <v>616010</v>
      </c>
      <c r="C29" s="35"/>
      <c r="D29" s="36"/>
      <c r="E29" s="26"/>
      <c r="F29" s="17" t="s">
        <v>111</v>
      </c>
      <c r="G29" s="17" t="s">
        <v>112</v>
      </c>
      <c r="H29" s="17" t="s">
        <v>113</v>
      </c>
      <c r="I29" s="17" t="s">
        <v>24</v>
      </c>
      <c r="J29" s="46">
        <v>67.6</v>
      </c>
      <c r="K29" s="46">
        <f t="shared" si="0"/>
        <v>40.56</v>
      </c>
      <c r="L29" s="47">
        <v>73.2</v>
      </c>
      <c r="M29" s="47">
        <f t="shared" si="1"/>
        <v>29.28</v>
      </c>
      <c r="N29" s="47">
        <f t="shared" si="2"/>
        <v>69.84</v>
      </c>
      <c r="O29" s="48">
        <v>2</v>
      </c>
      <c r="P29" s="50"/>
      <c r="Q29" s="52"/>
    </row>
    <row r="30" spans="1:17">
      <c r="A30" s="13">
        <v>26</v>
      </c>
      <c r="B30" s="14">
        <v>616010</v>
      </c>
      <c r="C30" s="35"/>
      <c r="D30" s="36"/>
      <c r="E30" s="26"/>
      <c r="F30" s="17" t="s">
        <v>114</v>
      </c>
      <c r="G30" s="17" t="s">
        <v>115</v>
      </c>
      <c r="H30" s="17" t="s">
        <v>116</v>
      </c>
      <c r="I30" s="17" t="s">
        <v>24</v>
      </c>
      <c r="J30" s="46">
        <v>65.7</v>
      </c>
      <c r="K30" s="46">
        <f t="shared" si="0"/>
        <v>39.42</v>
      </c>
      <c r="L30" s="47">
        <v>70</v>
      </c>
      <c r="M30" s="47">
        <f t="shared" si="1"/>
        <v>28</v>
      </c>
      <c r="N30" s="47">
        <f t="shared" si="2"/>
        <v>67.42</v>
      </c>
      <c r="O30" s="48">
        <v>3</v>
      </c>
      <c r="P30" s="50"/>
      <c r="Q30" s="52"/>
    </row>
    <row r="31" spans="1:17">
      <c r="A31" s="13">
        <v>27</v>
      </c>
      <c r="B31" s="14">
        <v>616011</v>
      </c>
      <c r="C31" s="21" t="s">
        <v>96</v>
      </c>
      <c r="D31" s="34" t="s">
        <v>117</v>
      </c>
      <c r="E31" s="23">
        <v>1</v>
      </c>
      <c r="F31" s="17" t="s">
        <v>118</v>
      </c>
      <c r="G31" s="17" t="s">
        <v>119</v>
      </c>
      <c r="H31" s="17" t="s">
        <v>120</v>
      </c>
      <c r="I31" s="17" t="s">
        <v>24</v>
      </c>
      <c r="J31" s="46">
        <v>71</v>
      </c>
      <c r="K31" s="46">
        <f t="shared" si="0"/>
        <v>42.6</v>
      </c>
      <c r="L31" s="47">
        <v>73.2</v>
      </c>
      <c r="M31" s="47">
        <f t="shared" si="1"/>
        <v>29.28</v>
      </c>
      <c r="N31" s="47">
        <f t="shared" si="2"/>
        <v>71.88</v>
      </c>
      <c r="O31" s="48">
        <v>1</v>
      </c>
      <c r="P31" s="49" t="s">
        <v>25</v>
      </c>
      <c r="Q31" s="52"/>
    </row>
    <row r="32" spans="1:17">
      <c r="A32" s="13">
        <v>28</v>
      </c>
      <c r="B32" s="14">
        <v>616011</v>
      </c>
      <c r="C32" s="24"/>
      <c r="D32" s="36"/>
      <c r="E32" s="26"/>
      <c r="F32" s="17" t="s">
        <v>121</v>
      </c>
      <c r="G32" s="17" t="s">
        <v>122</v>
      </c>
      <c r="H32" s="17" t="s">
        <v>123</v>
      </c>
      <c r="I32" s="17" t="s">
        <v>24</v>
      </c>
      <c r="J32" s="46">
        <v>70.4</v>
      </c>
      <c r="K32" s="46">
        <f t="shared" si="0"/>
        <v>42.24</v>
      </c>
      <c r="L32" s="47">
        <v>70.6</v>
      </c>
      <c r="M32" s="47">
        <f t="shared" si="1"/>
        <v>28.24</v>
      </c>
      <c r="N32" s="47">
        <f t="shared" si="2"/>
        <v>70.48</v>
      </c>
      <c r="O32" s="48">
        <v>2</v>
      </c>
      <c r="P32" s="50"/>
      <c r="Q32" s="52"/>
    </row>
    <row r="33" spans="1:17">
      <c r="A33" s="13">
        <v>29</v>
      </c>
      <c r="B33" s="14">
        <v>616011</v>
      </c>
      <c r="C33" s="24"/>
      <c r="D33" s="36"/>
      <c r="E33" s="26"/>
      <c r="F33" s="17" t="s">
        <v>124</v>
      </c>
      <c r="G33" s="17" t="s">
        <v>125</v>
      </c>
      <c r="H33" s="17" t="s">
        <v>126</v>
      </c>
      <c r="I33" s="17" t="s">
        <v>24</v>
      </c>
      <c r="J33" s="46">
        <v>66.9</v>
      </c>
      <c r="K33" s="46">
        <f t="shared" si="0"/>
        <v>40.14</v>
      </c>
      <c r="L33" s="47">
        <v>72.8</v>
      </c>
      <c r="M33" s="47">
        <f t="shared" si="1"/>
        <v>29.12</v>
      </c>
      <c r="N33" s="47">
        <f t="shared" si="2"/>
        <v>69.26</v>
      </c>
      <c r="O33" s="48">
        <v>3</v>
      </c>
      <c r="P33" s="50"/>
      <c r="Q33" s="52"/>
    </row>
    <row r="34" spans="1:17">
      <c r="A34" s="13">
        <v>30</v>
      </c>
      <c r="B34" s="14">
        <v>616012</v>
      </c>
      <c r="C34" s="33" t="s">
        <v>96</v>
      </c>
      <c r="D34" s="34" t="s">
        <v>33</v>
      </c>
      <c r="E34" s="23">
        <v>1</v>
      </c>
      <c r="F34" s="17" t="s">
        <v>127</v>
      </c>
      <c r="G34" s="17" t="s">
        <v>128</v>
      </c>
      <c r="H34" s="17" t="s">
        <v>129</v>
      </c>
      <c r="I34" s="17" t="s">
        <v>24</v>
      </c>
      <c r="J34" s="46">
        <v>78.9</v>
      </c>
      <c r="K34" s="46">
        <f t="shared" si="0"/>
        <v>47.34</v>
      </c>
      <c r="L34" s="47">
        <v>77.2</v>
      </c>
      <c r="M34" s="47">
        <f t="shared" si="1"/>
        <v>30.88</v>
      </c>
      <c r="N34" s="47">
        <f t="shared" si="2"/>
        <v>78.22</v>
      </c>
      <c r="O34" s="48">
        <v>1</v>
      </c>
      <c r="P34" s="49" t="s">
        <v>25</v>
      </c>
      <c r="Q34" s="52"/>
    </row>
    <row r="35" spans="1:17">
      <c r="A35" s="13">
        <v>31</v>
      </c>
      <c r="B35" s="14">
        <v>616012</v>
      </c>
      <c r="C35" s="35"/>
      <c r="D35" s="36"/>
      <c r="E35" s="26"/>
      <c r="F35" s="17" t="s">
        <v>130</v>
      </c>
      <c r="G35" s="17" t="s">
        <v>131</v>
      </c>
      <c r="H35" s="17" t="s">
        <v>132</v>
      </c>
      <c r="I35" s="17" t="s">
        <v>24</v>
      </c>
      <c r="J35" s="46">
        <v>77.5</v>
      </c>
      <c r="K35" s="46">
        <f t="shared" si="0"/>
        <v>46.5</v>
      </c>
      <c r="L35" s="47">
        <v>74.8</v>
      </c>
      <c r="M35" s="47">
        <f t="shared" si="1"/>
        <v>29.92</v>
      </c>
      <c r="N35" s="47">
        <f t="shared" si="2"/>
        <v>76.42</v>
      </c>
      <c r="O35" s="48">
        <v>2</v>
      </c>
      <c r="P35" s="50"/>
      <c r="Q35" s="52"/>
    </row>
    <row r="36" spans="1:17">
      <c r="A36" s="13">
        <v>32</v>
      </c>
      <c r="B36" s="37">
        <v>616012</v>
      </c>
      <c r="C36" s="35"/>
      <c r="D36" s="36"/>
      <c r="E36" s="26"/>
      <c r="F36" s="17" t="s">
        <v>133</v>
      </c>
      <c r="G36" s="17" t="s">
        <v>134</v>
      </c>
      <c r="H36" s="17" t="s">
        <v>135</v>
      </c>
      <c r="I36" s="17" t="s">
        <v>24</v>
      </c>
      <c r="J36" s="46">
        <v>74</v>
      </c>
      <c r="K36" s="46">
        <f t="shared" si="0"/>
        <v>44.4</v>
      </c>
      <c r="L36" s="47">
        <v>74.4</v>
      </c>
      <c r="M36" s="47">
        <f t="shared" si="1"/>
        <v>29.76</v>
      </c>
      <c r="N36" s="47">
        <f t="shared" si="2"/>
        <v>74.16</v>
      </c>
      <c r="O36" s="48">
        <v>3</v>
      </c>
      <c r="P36" s="50"/>
      <c r="Q36" s="52"/>
    </row>
    <row r="37" spans="1:17">
      <c r="A37" s="13">
        <v>33</v>
      </c>
      <c r="B37" s="14">
        <v>616013</v>
      </c>
      <c r="C37" s="15" t="s">
        <v>136</v>
      </c>
      <c r="D37" s="16" t="s">
        <v>137</v>
      </c>
      <c r="E37" s="13">
        <v>1</v>
      </c>
      <c r="F37" s="17" t="s">
        <v>138</v>
      </c>
      <c r="G37" s="17" t="s">
        <v>139</v>
      </c>
      <c r="H37" s="17" t="s">
        <v>140</v>
      </c>
      <c r="I37" s="17" t="s">
        <v>24</v>
      </c>
      <c r="J37" s="46">
        <v>69.3</v>
      </c>
      <c r="K37" s="46">
        <f t="shared" si="0"/>
        <v>41.58</v>
      </c>
      <c r="L37" s="47">
        <v>74.4</v>
      </c>
      <c r="M37" s="47">
        <f t="shared" si="1"/>
        <v>29.76</v>
      </c>
      <c r="N37" s="47">
        <f t="shared" si="2"/>
        <v>71.34</v>
      </c>
      <c r="O37" s="48">
        <v>1</v>
      </c>
      <c r="P37" s="49" t="s">
        <v>25</v>
      </c>
      <c r="Q37" s="52"/>
    </row>
    <row r="38" spans="1:17">
      <c r="A38" s="13">
        <v>34</v>
      </c>
      <c r="B38" s="14">
        <v>616013</v>
      </c>
      <c r="C38" s="15"/>
      <c r="D38" s="16"/>
      <c r="E38" s="13"/>
      <c r="F38" s="17" t="s">
        <v>141</v>
      </c>
      <c r="G38" s="17" t="s">
        <v>142</v>
      </c>
      <c r="H38" s="17" t="s">
        <v>143</v>
      </c>
      <c r="I38" s="17" t="s">
        <v>24</v>
      </c>
      <c r="J38" s="46">
        <v>68.3</v>
      </c>
      <c r="K38" s="46">
        <f t="shared" ref="K38:K84" si="3">J38*0.6</f>
        <v>40.98</v>
      </c>
      <c r="L38" s="47">
        <v>75</v>
      </c>
      <c r="M38" s="47">
        <f t="shared" si="1"/>
        <v>30</v>
      </c>
      <c r="N38" s="47">
        <f t="shared" si="2"/>
        <v>70.98</v>
      </c>
      <c r="O38" s="48">
        <v>2</v>
      </c>
      <c r="P38" s="50"/>
      <c r="Q38" s="52"/>
    </row>
    <row r="39" spans="1:17">
      <c r="A39" s="13">
        <v>35</v>
      </c>
      <c r="B39" s="14">
        <v>616013</v>
      </c>
      <c r="C39" s="15"/>
      <c r="D39" s="16"/>
      <c r="E39" s="13"/>
      <c r="F39" s="17" t="s">
        <v>144</v>
      </c>
      <c r="G39" s="17" t="s">
        <v>145</v>
      </c>
      <c r="H39" s="17" t="s">
        <v>146</v>
      </c>
      <c r="I39" s="17" t="s">
        <v>24</v>
      </c>
      <c r="J39" s="46">
        <v>66.8</v>
      </c>
      <c r="K39" s="46">
        <f t="shared" si="3"/>
        <v>40.08</v>
      </c>
      <c r="L39" s="47">
        <v>71</v>
      </c>
      <c r="M39" s="47">
        <f t="shared" si="1"/>
        <v>28.4</v>
      </c>
      <c r="N39" s="47">
        <f t="shared" si="2"/>
        <v>68.48</v>
      </c>
      <c r="O39" s="48">
        <v>3</v>
      </c>
      <c r="P39" s="50"/>
      <c r="Q39" s="52"/>
    </row>
    <row r="40" spans="1:17">
      <c r="A40" s="13">
        <v>36</v>
      </c>
      <c r="B40" s="14">
        <v>616014</v>
      </c>
      <c r="C40" s="21" t="s">
        <v>147</v>
      </c>
      <c r="D40" s="34" t="s">
        <v>148</v>
      </c>
      <c r="E40" s="23">
        <v>1</v>
      </c>
      <c r="F40" s="17" t="s">
        <v>149</v>
      </c>
      <c r="G40" s="17" t="s">
        <v>150</v>
      </c>
      <c r="H40" s="17" t="s">
        <v>151</v>
      </c>
      <c r="I40" s="17" t="s">
        <v>24</v>
      </c>
      <c r="J40" s="46">
        <v>71.1</v>
      </c>
      <c r="K40" s="46">
        <f t="shared" si="3"/>
        <v>42.66</v>
      </c>
      <c r="L40" s="47">
        <v>82.8</v>
      </c>
      <c r="M40" s="47">
        <f t="shared" si="1"/>
        <v>33.12</v>
      </c>
      <c r="N40" s="47">
        <f t="shared" si="2"/>
        <v>75.78</v>
      </c>
      <c r="O40" s="48">
        <v>1</v>
      </c>
      <c r="P40" s="49" t="s">
        <v>25</v>
      </c>
      <c r="Q40" s="52"/>
    </row>
    <row r="41" spans="1:17">
      <c r="A41" s="13">
        <v>37</v>
      </c>
      <c r="B41" s="14">
        <v>616014</v>
      </c>
      <c r="C41" s="24"/>
      <c r="D41" s="36"/>
      <c r="E41" s="26"/>
      <c r="F41" s="17" t="s">
        <v>152</v>
      </c>
      <c r="G41" s="17" t="s">
        <v>153</v>
      </c>
      <c r="H41" s="17" t="s">
        <v>154</v>
      </c>
      <c r="I41" s="17" t="s">
        <v>24</v>
      </c>
      <c r="J41" s="46">
        <v>72.5</v>
      </c>
      <c r="K41" s="46">
        <f t="shared" si="3"/>
        <v>43.5</v>
      </c>
      <c r="L41" s="47">
        <v>72</v>
      </c>
      <c r="M41" s="47">
        <f t="shared" si="1"/>
        <v>28.8</v>
      </c>
      <c r="N41" s="47">
        <f t="shared" si="2"/>
        <v>72.3</v>
      </c>
      <c r="O41" s="48">
        <v>2</v>
      </c>
      <c r="P41" s="50"/>
      <c r="Q41" s="52"/>
    </row>
    <row r="42" spans="1:17">
      <c r="A42" s="13">
        <v>38</v>
      </c>
      <c r="B42" s="14">
        <v>616014</v>
      </c>
      <c r="C42" s="24"/>
      <c r="D42" s="36"/>
      <c r="E42" s="26"/>
      <c r="F42" s="17" t="s">
        <v>155</v>
      </c>
      <c r="G42" s="17" t="s">
        <v>156</v>
      </c>
      <c r="H42" s="17" t="s">
        <v>157</v>
      </c>
      <c r="I42" s="17" t="s">
        <v>24</v>
      </c>
      <c r="J42" s="46">
        <v>67.5</v>
      </c>
      <c r="K42" s="46">
        <f t="shared" si="3"/>
        <v>40.5</v>
      </c>
      <c r="L42" s="47">
        <v>75</v>
      </c>
      <c r="M42" s="47">
        <f t="shared" si="1"/>
        <v>30</v>
      </c>
      <c r="N42" s="47">
        <f t="shared" si="2"/>
        <v>70.5</v>
      </c>
      <c r="O42" s="48">
        <v>3</v>
      </c>
      <c r="P42" s="50"/>
      <c r="Q42" s="52"/>
    </row>
    <row r="43" spans="1:17">
      <c r="A43" s="13">
        <v>39</v>
      </c>
      <c r="B43" s="14">
        <v>616015</v>
      </c>
      <c r="C43" s="21" t="s">
        <v>158</v>
      </c>
      <c r="D43" s="38" t="s">
        <v>33</v>
      </c>
      <c r="E43" s="23">
        <v>1</v>
      </c>
      <c r="F43" s="17" t="s">
        <v>159</v>
      </c>
      <c r="G43" s="17" t="s">
        <v>160</v>
      </c>
      <c r="H43" s="17" t="s">
        <v>161</v>
      </c>
      <c r="I43" s="17" t="s">
        <v>24</v>
      </c>
      <c r="J43" s="46">
        <v>72.7</v>
      </c>
      <c r="K43" s="46">
        <f t="shared" si="3"/>
        <v>43.62</v>
      </c>
      <c r="L43" s="47">
        <v>79.4</v>
      </c>
      <c r="M43" s="47">
        <f t="shared" ref="M43:M84" si="4">L43*0.4</f>
        <v>31.76</v>
      </c>
      <c r="N43" s="47">
        <f t="shared" ref="N43:N84" si="5">K43+M43</f>
        <v>75.38</v>
      </c>
      <c r="O43" s="48">
        <v>1</v>
      </c>
      <c r="P43" s="49" t="s">
        <v>25</v>
      </c>
      <c r="Q43" s="52"/>
    </row>
    <row r="44" spans="1:17">
      <c r="A44" s="13">
        <v>40</v>
      </c>
      <c r="B44" s="14">
        <v>616015</v>
      </c>
      <c r="C44" s="24"/>
      <c r="D44" s="39"/>
      <c r="E44" s="26"/>
      <c r="F44" s="17" t="s">
        <v>162</v>
      </c>
      <c r="G44" s="17" t="s">
        <v>163</v>
      </c>
      <c r="H44" s="17" t="s">
        <v>123</v>
      </c>
      <c r="I44" s="17" t="s">
        <v>24</v>
      </c>
      <c r="J44" s="46">
        <v>70.4</v>
      </c>
      <c r="K44" s="46">
        <f t="shared" si="3"/>
        <v>42.24</v>
      </c>
      <c r="L44" s="47">
        <v>77</v>
      </c>
      <c r="M44" s="47">
        <f t="shared" si="4"/>
        <v>30.8</v>
      </c>
      <c r="N44" s="47">
        <f t="shared" si="5"/>
        <v>73.04</v>
      </c>
      <c r="O44" s="48">
        <v>2</v>
      </c>
      <c r="P44" s="50"/>
      <c r="Q44" s="52"/>
    </row>
    <row r="45" spans="1:17">
      <c r="A45" s="13">
        <v>41</v>
      </c>
      <c r="B45" s="14">
        <v>616015</v>
      </c>
      <c r="C45" s="24"/>
      <c r="D45" s="39"/>
      <c r="E45" s="26"/>
      <c r="F45" s="17" t="s">
        <v>164</v>
      </c>
      <c r="G45" s="17" t="s">
        <v>165</v>
      </c>
      <c r="H45" s="17" t="s">
        <v>166</v>
      </c>
      <c r="I45" s="17" t="s">
        <v>24</v>
      </c>
      <c r="J45" s="46">
        <v>71.4</v>
      </c>
      <c r="K45" s="46">
        <f t="shared" si="3"/>
        <v>42.84</v>
      </c>
      <c r="L45" s="47">
        <v>73.7</v>
      </c>
      <c r="M45" s="47">
        <f t="shared" si="4"/>
        <v>29.48</v>
      </c>
      <c r="N45" s="47">
        <f t="shared" si="5"/>
        <v>72.32</v>
      </c>
      <c r="O45" s="48">
        <v>3</v>
      </c>
      <c r="P45" s="50"/>
      <c r="Q45" s="52"/>
    </row>
    <row r="46" spans="1:17">
      <c r="A46" s="13">
        <v>42</v>
      </c>
      <c r="B46" s="14">
        <v>616016</v>
      </c>
      <c r="C46" s="21" t="s">
        <v>167</v>
      </c>
      <c r="D46" s="22" t="s">
        <v>168</v>
      </c>
      <c r="E46" s="23">
        <v>1</v>
      </c>
      <c r="F46" s="17" t="s">
        <v>169</v>
      </c>
      <c r="G46" s="17" t="s">
        <v>170</v>
      </c>
      <c r="H46" s="17" t="s">
        <v>171</v>
      </c>
      <c r="I46" s="17" t="s">
        <v>24</v>
      </c>
      <c r="J46" s="46">
        <v>72</v>
      </c>
      <c r="K46" s="46">
        <f t="shared" si="3"/>
        <v>43.2</v>
      </c>
      <c r="L46" s="47">
        <v>76.9</v>
      </c>
      <c r="M46" s="47">
        <f t="shared" si="4"/>
        <v>30.76</v>
      </c>
      <c r="N46" s="47">
        <f t="shared" si="5"/>
        <v>73.96</v>
      </c>
      <c r="O46" s="48">
        <v>1</v>
      </c>
      <c r="P46" s="49" t="s">
        <v>25</v>
      </c>
      <c r="Q46" s="52"/>
    </row>
    <row r="47" spans="1:17">
      <c r="A47" s="13">
        <v>43</v>
      </c>
      <c r="B47" s="14">
        <v>616016</v>
      </c>
      <c r="C47" s="24"/>
      <c r="D47" s="25"/>
      <c r="E47" s="26"/>
      <c r="F47" s="17" t="s">
        <v>172</v>
      </c>
      <c r="G47" s="17" t="s">
        <v>173</v>
      </c>
      <c r="H47" s="17" t="s">
        <v>174</v>
      </c>
      <c r="I47" s="17" t="s">
        <v>24</v>
      </c>
      <c r="J47" s="46">
        <v>64.5</v>
      </c>
      <c r="K47" s="46">
        <f t="shared" si="3"/>
        <v>38.7</v>
      </c>
      <c r="L47" s="47">
        <v>71.4</v>
      </c>
      <c r="M47" s="47">
        <f t="shared" si="4"/>
        <v>28.56</v>
      </c>
      <c r="N47" s="47">
        <f t="shared" si="5"/>
        <v>67.26</v>
      </c>
      <c r="O47" s="48">
        <v>2</v>
      </c>
      <c r="P47" s="50"/>
      <c r="Q47" s="52"/>
    </row>
    <row r="48" spans="1:17">
      <c r="A48" s="13">
        <v>44</v>
      </c>
      <c r="B48" s="14">
        <v>616016</v>
      </c>
      <c r="C48" s="24"/>
      <c r="D48" s="25"/>
      <c r="E48" s="26"/>
      <c r="F48" s="17" t="s">
        <v>175</v>
      </c>
      <c r="G48" s="17" t="s">
        <v>176</v>
      </c>
      <c r="H48" s="17" t="s">
        <v>177</v>
      </c>
      <c r="I48" s="17" t="s">
        <v>24</v>
      </c>
      <c r="J48" s="46">
        <v>65.6</v>
      </c>
      <c r="K48" s="46">
        <f t="shared" si="3"/>
        <v>39.36</v>
      </c>
      <c r="L48" s="47">
        <v>68</v>
      </c>
      <c r="M48" s="47">
        <f t="shared" si="4"/>
        <v>27.2</v>
      </c>
      <c r="N48" s="47">
        <f t="shared" si="5"/>
        <v>66.56</v>
      </c>
      <c r="O48" s="48">
        <v>3</v>
      </c>
      <c r="P48" s="50"/>
      <c r="Q48" s="52"/>
    </row>
    <row r="49" spans="1:17">
      <c r="A49" s="13">
        <v>45</v>
      </c>
      <c r="B49" s="14">
        <v>616017</v>
      </c>
      <c r="C49" s="15" t="s">
        <v>178</v>
      </c>
      <c r="D49" s="40" t="s">
        <v>33</v>
      </c>
      <c r="E49" s="13">
        <v>1</v>
      </c>
      <c r="F49" s="17" t="s">
        <v>179</v>
      </c>
      <c r="G49" s="17" t="s">
        <v>180</v>
      </c>
      <c r="H49" s="17" t="s">
        <v>181</v>
      </c>
      <c r="I49" s="17" t="s">
        <v>24</v>
      </c>
      <c r="J49" s="46">
        <v>76.7</v>
      </c>
      <c r="K49" s="46">
        <f t="shared" si="3"/>
        <v>46.02</v>
      </c>
      <c r="L49" s="47">
        <v>75.4</v>
      </c>
      <c r="M49" s="47">
        <f t="shared" si="4"/>
        <v>30.16</v>
      </c>
      <c r="N49" s="47">
        <f t="shared" si="5"/>
        <v>76.18</v>
      </c>
      <c r="O49" s="48">
        <v>1</v>
      </c>
      <c r="P49" s="49" t="s">
        <v>25</v>
      </c>
      <c r="Q49" s="52"/>
    </row>
    <row r="50" spans="1:17">
      <c r="A50" s="13">
        <v>46</v>
      </c>
      <c r="B50" s="14">
        <v>616017</v>
      </c>
      <c r="C50" s="15"/>
      <c r="D50" s="40"/>
      <c r="E50" s="13"/>
      <c r="F50" s="17" t="s">
        <v>182</v>
      </c>
      <c r="G50" s="17" t="s">
        <v>183</v>
      </c>
      <c r="H50" s="17" t="s">
        <v>23</v>
      </c>
      <c r="I50" s="17" t="s">
        <v>24</v>
      </c>
      <c r="J50" s="46">
        <v>71.2</v>
      </c>
      <c r="K50" s="46">
        <f t="shared" si="3"/>
        <v>42.72</v>
      </c>
      <c r="L50" s="47">
        <v>73.9</v>
      </c>
      <c r="M50" s="47">
        <f t="shared" si="4"/>
        <v>29.56</v>
      </c>
      <c r="N50" s="47">
        <f t="shared" si="5"/>
        <v>72.28</v>
      </c>
      <c r="O50" s="48">
        <v>2</v>
      </c>
      <c r="P50" s="50"/>
      <c r="Q50" s="52"/>
    </row>
    <row r="51" spans="1:17">
      <c r="A51" s="13">
        <v>47</v>
      </c>
      <c r="B51" s="14">
        <v>616017</v>
      </c>
      <c r="C51" s="15"/>
      <c r="D51" s="40"/>
      <c r="E51" s="13"/>
      <c r="F51" s="17" t="s">
        <v>184</v>
      </c>
      <c r="G51" s="17" t="s">
        <v>185</v>
      </c>
      <c r="H51" s="17" t="s">
        <v>81</v>
      </c>
      <c r="I51" s="17" t="s">
        <v>24</v>
      </c>
      <c r="J51" s="46">
        <v>71.3</v>
      </c>
      <c r="K51" s="46">
        <f t="shared" si="3"/>
        <v>42.78</v>
      </c>
      <c r="L51" s="47">
        <v>72.4</v>
      </c>
      <c r="M51" s="47">
        <f t="shared" si="4"/>
        <v>28.96</v>
      </c>
      <c r="N51" s="47">
        <f t="shared" si="5"/>
        <v>71.74</v>
      </c>
      <c r="O51" s="48">
        <v>3</v>
      </c>
      <c r="P51" s="50"/>
      <c r="Q51" s="52"/>
    </row>
    <row r="52" spans="1:17">
      <c r="A52" s="13">
        <v>48</v>
      </c>
      <c r="B52" s="14">
        <v>616018</v>
      </c>
      <c r="C52" s="15" t="s">
        <v>186</v>
      </c>
      <c r="D52" s="16" t="s">
        <v>187</v>
      </c>
      <c r="E52" s="13">
        <v>2</v>
      </c>
      <c r="F52" s="17" t="s">
        <v>188</v>
      </c>
      <c r="G52" s="17" t="s">
        <v>189</v>
      </c>
      <c r="H52" s="17" t="s">
        <v>190</v>
      </c>
      <c r="I52" s="17" t="s">
        <v>24</v>
      </c>
      <c r="J52" s="46">
        <v>75.5</v>
      </c>
      <c r="K52" s="46">
        <f t="shared" si="3"/>
        <v>45.3</v>
      </c>
      <c r="L52" s="47">
        <v>71.3</v>
      </c>
      <c r="M52" s="47">
        <f t="shared" si="4"/>
        <v>28.52</v>
      </c>
      <c r="N52" s="47">
        <f t="shared" si="5"/>
        <v>73.82</v>
      </c>
      <c r="O52" s="48">
        <v>1</v>
      </c>
      <c r="P52" s="49" t="s">
        <v>25</v>
      </c>
      <c r="Q52" s="52"/>
    </row>
    <row r="53" spans="1:17">
      <c r="A53" s="13">
        <v>49</v>
      </c>
      <c r="B53" s="14">
        <v>616018</v>
      </c>
      <c r="C53" s="15"/>
      <c r="D53" s="16"/>
      <c r="E53" s="13"/>
      <c r="F53" s="17" t="s">
        <v>191</v>
      </c>
      <c r="G53" s="17" t="s">
        <v>192</v>
      </c>
      <c r="H53" s="17" t="s">
        <v>193</v>
      </c>
      <c r="I53" s="17" t="s">
        <v>24</v>
      </c>
      <c r="J53" s="46">
        <v>66.5</v>
      </c>
      <c r="K53" s="46">
        <f t="shared" si="3"/>
        <v>39.9</v>
      </c>
      <c r="L53" s="47">
        <v>83.8</v>
      </c>
      <c r="M53" s="47">
        <f t="shared" si="4"/>
        <v>33.52</v>
      </c>
      <c r="N53" s="47">
        <f t="shared" si="5"/>
        <v>73.42</v>
      </c>
      <c r="O53" s="48">
        <v>2</v>
      </c>
      <c r="P53" s="49" t="s">
        <v>25</v>
      </c>
      <c r="Q53" s="52"/>
    </row>
    <row r="54" spans="1:17">
      <c r="A54" s="13">
        <v>50</v>
      </c>
      <c r="B54" s="14">
        <v>616018</v>
      </c>
      <c r="C54" s="15"/>
      <c r="D54" s="16"/>
      <c r="E54" s="13"/>
      <c r="F54" s="17" t="s">
        <v>194</v>
      </c>
      <c r="G54" s="17" t="s">
        <v>195</v>
      </c>
      <c r="H54" s="17" t="s">
        <v>196</v>
      </c>
      <c r="I54" s="17" t="s">
        <v>24</v>
      </c>
      <c r="J54" s="46">
        <v>72.1</v>
      </c>
      <c r="K54" s="46">
        <f t="shared" si="3"/>
        <v>43.26</v>
      </c>
      <c r="L54" s="47">
        <v>73.4</v>
      </c>
      <c r="M54" s="47">
        <f t="shared" si="4"/>
        <v>29.36</v>
      </c>
      <c r="N54" s="47">
        <f t="shared" si="5"/>
        <v>72.62</v>
      </c>
      <c r="O54" s="48">
        <v>3</v>
      </c>
      <c r="P54" s="50"/>
      <c r="Q54" s="52"/>
    </row>
    <row r="55" spans="1:17">
      <c r="A55" s="13">
        <v>51</v>
      </c>
      <c r="B55" s="14">
        <v>616018</v>
      </c>
      <c r="C55" s="15"/>
      <c r="D55" s="16"/>
      <c r="E55" s="13"/>
      <c r="F55" s="17" t="s">
        <v>197</v>
      </c>
      <c r="G55" s="17" t="s">
        <v>198</v>
      </c>
      <c r="H55" s="17" t="s">
        <v>199</v>
      </c>
      <c r="I55" s="17" t="s">
        <v>24</v>
      </c>
      <c r="J55" s="46">
        <v>69.8</v>
      </c>
      <c r="K55" s="46">
        <f t="shared" si="3"/>
        <v>41.88</v>
      </c>
      <c r="L55" s="47">
        <v>74.9</v>
      </c>
      <c r="M55" s="47">
        <f t="shared" si="4"/>
        <v>29.96</v>
      </c>
      <c r="N55" s="47">
        <f t="shared" si="5"/>
        <v>71.84</v>
      </c>
      <c r="O55" s="48">
        <v>4</v>
      </c>
      <c r="P55" s="50"/>
      <c r="Q55" s="52"/>
    </row>
    <row r="56" spans="1:17">
      <c r="A56" s="13">
        <v>52</v>
      </c>
      <c r="B56" s="14">
        <v>616018</v>
      </c>
      <c r="C56" s="15"/>
      <c r="D56" s="16"/>
      <c r="E56" s="13"/>
      <c r="F56" s="17" t="s">
        <v>200</v>
      </c>
      <c r="G56" s="17" t="s">
        <v>201</v>
      </c>
      <c r="H56" s="17" t="s">
        <v>202</v>
      </c>
      <c r="I56" s="17" t="s">
        <v>24</v>
      </c>
      <c r="J56" s="46">
        <v>68.9</v>
      </c>
      <c r="K56" s="46">
        <f t="shared" si="3"/>
        <v>41.34</v>
      </c>
      <c r="L56" s="47">
        <v>74.8</v>
      </c>
      <c r="M56" s="47">
        <f t="shared" si="4"/>
        <v>29.92</v>
      </c>
      <c r="N56" s="47">
        <f t="shared" si="5"/>
        <v>71.26</v>
      </c>
      <c r="O56" s="48">
        <v>5</v>
      </c>
      <c r="P56" s="50"/>
      <c r="Q56" s="52"/>
    </row>
    <row r="57" spans="1:17">
      <c r="A57" s="13">
        <v>53</v>
      </c>
      <c r="B57" s="14">
        <v>616018</v>
      </c>
      <c r="C57" s="15"/>
      <c r="D57" s="16"/>
      <c r="E57" s="13"/>
      <c r="F57" s="17" t="s">
        <v>203</v>
      </c>
      <c r="G57" s="17" t="s">
        <v>204</v>
      </c>
      <c r="H57" s="17" t="s">
        <v>205</v>
      </c>
      <c r="I57" s="17" t="s">
        <v>24</v>
      </c>
      <c r="J57" s="46">
        <v>66.1</v>
      </c>
      <c r="K57" s="46">
        <f t="shared" si="3"/>
        <v>39.66</v>
      </c>
      <c r="L57" s="47">
        <v>74.5</v>
      </c>
      <c r="M57" s="47">
        <f t="shared" si="4"/>
        <v>29.8</v>
      </c>
      <c r="N57" s="47">
        <f t="shared" si="5"/>
        <v>69.46</v>
      </c>
      <c r="O57" s="48">
        <v>6</v>
      </c>
      <c r="P57" s="50"/>
      <c r="Q57" s="52"/>
    </row>
    <row r="58" spans="1:17">
      <c r="A58" s="13">
        <v>54</v>
      </c>
      <c r="B58" s="14">
        <v>616019</v>
      </c>
      <c r="C58" s="21" t="s">
        <v>206</v>
      </c>
      <c r="D58" s="34" t="s">
        <v>207</v>
      </c>
      <c r="E58" s="23">
        <v>1</v>
      </c>
      <c r="F58" s="17" t="s">
        <v>208</v>
      </c>
      <c r="G58" s="17" t="s">
        <v>209</v>
      </c>
      <c r="H58" s="17" t="s">
        <v>190</v>
      </c>
      <c r="I58" s="17" t="s">
        <v>24</v>
      </c>
      <c r="J58" s="46">
        <v>75.5</v>
      </c>
      <c r="K58" s="46">
        <f t="shared" si="3"/>
        <v>45.3</v>
      </c>
      <c r="L58" s="47">
        <v>78</v>
      </c>
      <c r="M58" s="47">
        <f t="shared" si="4"/>
        <v>31.2</v>
      </c>
      <c r="N58" s="47">
        <f t="shared" si="5"/>
        <v>76.5</v>
      </c>
      <c r="O58" s="48">
        <v>1</v>
      </c>
      <c r="P58" s="49" t="s">
        <v>25</v>
      </c>
      <c r="Q58" s="52"/>
    </row>
    <row r="59" ht="19" customHeight="1" spans="1:17">
      <c r="A59" s="13">
        <v>55</v>
      </c>
      <c r="B59" s="14">
        <v>616019</v>
      </c>
      <c r="C59" s="24"/>
      <c r="D59" s="36"/>
      <c r="E59" s="26"/>
      <c r="F59" s="17" t="s">
        <v>210</v>
      </c>
      <c r="G59" s="17" t="s">
        <v>211</v>
      </c>
      <c r="H59" s="17" t="s">
        <v>212</v>
      </c>
      <c r="I59" s="17" t="s">
        <v>24</v>
      </c>
      <c r="J59" s="46">
        <v>72.9</v>
      </c>
      <c r="K59" s="46">
        <f t="shared" si="3"/>
        <v>43.74</v>
      </c>
      <c r="L59" s="47">
        <v>76.8</v>
      </c>
      <c r="M59" s="47">
        <f t="shared" si="4"/>
        <v>30.72</v>
      </c>
      <c r="N59" s="47">
        <f t="shared" si="5"/>
        <v>74.46</v>
      </c>
      <c r="O59" s="48">
        <v>2</v>
      </c>
      <c r="P59" s="50"/>
      <c r="Q59" s="52"/>
    </row>
    <row r="60" ht="25" customHeight="1" spans="1:17">
      <c r="A60" s="13">
        <v>56</v>
      </c>
      <c r="B60" s="14">
        <v>616019</v>
      </c>
      <c r="C60" s="24"/>
      <c r="D60" s="36"/>
      <c r="E60" s="26"/>
      <c r="F60" s="17" t="s">
        <v>213</v>
      </c>
      <c r="G60" s="17" t="s">
        <v>214</v>
      </c>
      <c r="H60" s="17" t="s">
        <v>215</v>
      </c>
      <c r="I60" s="17" t="s">
        <v>24</v>
      </c>
      <c r="J60" s="46">
        <v>70.6</v>
      </c>
      <c r="K60" s="46">
        <f t="shared" si="3"/>
        <v>42.36</v>
      </c>
      <c r="L60" s="47">
        <v>74.2</v>
      </c>
      <c r="M60" s="47">
        <f t="shared" si="4"/>
        <v>29.68</v>
      </c>
      <c r="N60" s="47">
        <f t="shared" si="5"/>
        <v>72.04</v>
      </c>
      <c r="O60" s="48">
        <v>3</v>
      </c>
      <c r="P60" s="50"/>
      <c r="Q60" s="52"/>
    </row>
    <row r="61" spans="1:17">
      <c r="A61" s="13">
        <v>57</v>
      </c>
      <c r="B61" s="14">
        <v>616020</v>
      </c>
      <c r="C61" s="21" t="s">
        <v>216</v>
      </c>
      <c r="D61" s="41" t="s">
        <v>33</v>
      </c>
      <c r="E61" s="42">
        <v>1</v>
      </c>
      <c r="F61" s="17" t="s">
        <v>217</v>
      </c>
      <c r="G61" s="17" t="s">
        <v>218</v>
      </c>
      <c r="H61" s="17" t="s">
        <v>219</v>
      </c>
      <c r="I61" s="17" t="s">
        <v>24</v>
      </c>
      <c r="J61" s="46">
        <v>76.3</v>
      </c>
      <c r="K61" s="46">
        <f t="shared" si="3"/>
        <v>45.78</v>
      </c>
      <c r="L61" s="47">
        <v>81.4</v>
      </c>
      <c r="M61" s="47">
        <f t="shared" si="4"/>
        <v>32.56</v>
      </c>
      <c r="N61" s="47">
        <f t="shared" si="5"/>
        <v>78.34</v>
      </c>
      <c r="O61" s="48">
        <v>1</v>
      </c>
      <c r="P61" s="49" t="s">
        <v>25</v>
      </c>
      <c r="Q61" s="52"/>
    </row>
    <row r="62" spans="1:17">
      <c r="A62" s="13">
        <v>58</v>
      </c>
      <c r="B62" s="14">
        <v>616020</v>
      </c>
      <c r="C62" s="24"/>
      <c r="D62" s="43"/>
      <c r="E62" s="44"/>
      <c r="F62" s="17" t="s">
        <v>220</v>
      </c>
      <c r="G62" s="17" t="s">
        <v>221</v>
      </c>
      <c r="H62" s="17" t="s">
        <v>157</v>
      </c>
      <c r="I62" s="17">
        <v>4</v>
      </c>
      <c r="J62" s="46">
        <v>71.5</v>
      </c>
      <c r="K62" s="46">
        <f t="shared" si="3"/>
        <v>42.9</v>
      </c>
      <c r="L62" s="47">
        <v>76</v>
      </c>
      <c r="M62" s="47">
        <f t="shared" si="4"/>
        <v>30.4</v>
      </c>
      <c r="N62" s="47">
        <f t="shared" si="5"/>
        <v>73.3</v>
      </c>
      <c r="O62" s="48">
        <v>2</v>
      </c>
      <c r="P62" s="50"/>
      <c r="Q62" s="52"/>
    </row>
    <row r="63" spans="1:17">
      <c r="A63" s="13">
        <v>59</v>
      </c>
      <c r="B63" s="14">
        <v>616020</v>
      </c>
      <c r="C63" s="24"/>
      <c r="D63" s="43"/>
      <c r="E63" s="44"/>
      <c r="F63" s="17" t="s">
        <v>222</v>
      </c>
      <c r="G63" s="17" t="s">
        <v>223</v>
      </c>
      <c r="H63" s="17" t="s">
        <v>215</v>
      </c>
      <c r="I63" s="17" t="s">
        <v>24</v>
      </c>
      <c r="J63" s="46">
        <v>70.6</v>
      </c>
      <c r="K63" s="46">
        <f t="shared" si="3"/>
        <v>42.36</v>
      </c>
      <c r="L63" s="47">
        <v>72.9</v>
      </c>
      <c r="M63" s="47">
        <f t="shared" si="4"/>
        <v>29.16</v>
      </c>
      <c r="N63" s="47">
        <f t="shared" si="5"/>
        <v>71.52</v>
      </c>
      <c r="O63" s="48">
        <v>3</v>
      </c>
      <c r="P63" s="50"/>
      <c r="Q63" s="52"/>
    </row>
    <row r="64" spans="1:17">
      <c r="A64" s="13">
        <v>60</v>
      </c>
      <c r="B64" s="14">
        <v>616021</v>
      </c>
      <c r="C64" s="21" t="s">
        <v>224</v>
      </c>
      <c r="D64" s="22" t="s">
        <v>225</v>
      </c>
      <c r="E64" s="23">
        <v>1</v>
      </c>
      <c r="F64" s="17" t="s">
        <v>226</v>
      </c>
      <c r="G64" s="17" t="s">
        <v>227</v>
      </c>
      <c r="H64" s="17" t="s">
        <v>228</v>
      </c>
      <c r="I64" s="17" t="s">
        <v>24</v>
      </c>
      <c r="J64" s="46">
        <v>80.2</v>
      </c>
      <c r="K64" s="46">
        <f t="shared" si="3"/>
        <v>48.12</v>
      </c>
      <c r="L64" s="47">
        <v>73.4</v>
      </c>
      <c r="M64" s="47">
        <f t="shared" si="4"/>
        <v>29.36</v>
      </c>
      <c r="N64" s="47">
        <f t="shared" si="5"/>
        <v>77.48</v>
      </c>
      <c r="O64" s="48">
        <v>1</v>
      </c>
      <c r="P64" s="49" t="s">
        <v>25</v>
      </c>
      <c r="Q64" s="52"/>
    </row>
    <row r="65" spans="1:17">
      <c r="A65" s="13">
        <v>61</v>
      </c>
      <c r="B65" s="14">
        <v>616021</v>
      </c>
      <c r="C65" s="24"/>
      <c r="D65" s="25"/>
      <c r="E65" s="26"/>
      <c r="F65" s="17" t="s">
        <v>229</v>
      </c>
      <c r="G65" s="17" t="s">
        <v>230</v>
      </c>
      <c r="H65" s="17" t="s">
        <v>36</v>
      </c>
      <c r="I65" s="17" t="s">
        <v>24</v>
      </c>
      <c r="J65" s="46">
        <v>73.6</v>
      </c>
      <c r="K65" s="46">
        <f t="shared" si="3"/>
        <v>44.16</v>
      </c>
      <c r="L65" s="47">
        <v>69</v>
      </c>
      <c r="M65" s="47">
        <f t="shared" si="4"/>
        <v>27.6</v>
      </c>
      <c r="N65" s="47">
        <f t="shared" si="5"/>
        <v>71.76</v>
      </c>
      <c r="O65" s="48">
        <v>2</v>
      </c>
      <c r="P65" s="50"/>
      <c r="Q65" s="52"/>
    </row>
    <row r="66" spans="1:17">
      <c r="A66" s="13">
        <v>62</v>
      </c>
      <c r="B66" s="14">
        <v>616021</v>
      </c>
      <c r="C66" s="24"/>
      <c r="D66" s="25"/>
      <c r="E66" s="26"/>
      <c r="F66" s="17" t="s">
        <v>231</v>
      </c>
      <c r="G66" s="17" t="s">
        <v>232</v>
      </c>
      <c r="H66" s="17" t="s">
        <v>233</v>
      </c>
      <c r="I66" s="17" t="s">
        <v>24</v>
      </c>
      <c r="J66" s="46">
        <v>71.7</v>
      </c>
      <c r="K66" s="46">
        <f t="shared" si="3"/>
        <v>43.02</v>
      </c>
      <c r="L66" s="47">
        <v>66.6</v>
      </c>
      <c r="M66" s="47">
        <f t="shared" si="4"/>
        <v>26.64</v>
      </c>
      <c r="N66" s="47">
        <f t="shared" si="5"/>
        <v>69.66</v>
      </c>
      <c r="O66" s="48">
        <v>3</v>
      </c>
      <c r="P66" s="50"/>
      <c r="Q66" s="52"/>
    </row>
    <row r="67" spans="1:17">
      <c r="A67" s="13">
        <v>63</v>
      </c>
      <c r="B67" s="14">
        <v>616022</v>
      </c>
      <c r="C67" s="53" t="s">
        <v>234</v>
      </c>
      <c r="D67" s="22" t="s">
        <v>235</v>
      </c>
      <c r="E67" s="23">
        <v>1</v>
      </c>
      <c r="F67" s="17" t="s">
        <v>236</v>
      </c>
      <c r="G67" s="17" t="s">
        <v>237</v>
      </c>
      <c r="H67" s="17" t="s">
        <v>238</v>
      </c>
      <c r="I67" s="17" t="s">
        <v>24</v>
      </c>
      <c r="J67" s="46">
        <v>59.4</v>
      </c>
      <c r="K67" s="46">
        <f t="shared" si="3"/>
        <v>35.64</v>
      </c>
      <c r="L67" s="47">
        <v>76</v>
      </c>
      <c r="M67" s="47">
        <f t="shared" si="4"/>
        <v>30.4</v>
      </c>
      <c r="N67" s="47">
        <f t="shared" si="5"/>
        <v>66.04</v>
      </c>
      <c r="O67" s="48">
        <v>1</v>
      </c>
      <c r="P67" s="49" t="s">
        <v>25</v>
      </c>
      <c r="Q67" s="52"/>
    </row>
    <row r="68" spans="1:17">
      <c r="A68" s="13">
        <v>64</v>
      </c>
      <c r="B68" s="14">
        <v>616022</v>
      </c>
      <c r="C68" s="54"/>
      <c r="D68" s="25"/>
      <c r="E68" s="26"/>
      <c r="F68" s="17" t="s">
        <v>239</v>
      </c>
      <c r="G68" s="17" t="s">
        <v>240</v>
      </c>
      <c r="H68" s="17" t="s">
        <v>241</v>
      </c>
      <c r="I68" s="17" t="s">
        <v>24</v>
      </c>
      <c r="J68" s="46">
        <v>53.3</v>
      </c>
      <c r="K68" s="46">
        <f t="shared" si="3"/>
        <v>31.98</v>
      </c>
      <c r="L68" s="47">
        <v>65.6</v>
      </c>
      <c r="M68" s="47">
        <f t="shared" si="4"/>
        <v>26.24</v>
      </c>
      <c r="N68" s="47">
        <f t="shared" si="5"/>
        <v>58.22</v>
      </c>
      <c r="O68" s="48">
        <v>2</v>
      </c>
      <c r="P68" s="50"/>
      <c r="Q68" s="52"/>
    </row>
    <row r="69" spans="1:17">
      <c r="A69" s="13">
        <v>65</v>
      </c>
      <c r="B69" s="14">
        <v>616022</v>
      </c>
      <c r="C69" s="54"/>
      <c r="D69" s="25"/>
      <c r="E69" s="26"/>
      <c r="F69" s="17" t="s">
        <v>242</v>
      </c>
      <c r="G69" s="17" t="s">
        <v>243</v>
      </c>
      <c r="H69" s="17" t="s">
        <v>244</v>
      </c>
      <c r="I69" s="17" t="s">
        <v>24</v>
      </c>
      <c r="J69" s="46">
        <v>50.4</v>
      </c>
      <c r="K69" s="46">
        <f t="shared" si="3"/>
        <v>30.24</v>
      </c>
      <c r="L69" s="47">
        <v>67.6</v>
      </c>
      <c r="M69" s="47">
        <f t="shared" si="4"/>
        <v>27.04</v>
      </c>
      <c r="N69" s="47">
        <f t="shared" si="5"/>
        <v>57.28</v>
      </c>
      <c r="O69" s="48">
        <v>3</v>
      </c>
      <c r="P69" s="50"/>
      <c r="Q69" s="52"/>
    </row>
    <row r="70" spans="1:17">
      <c r="A70" s="13">
        <v>66</v>
      </c>
      <c r="B70" s="14">
        <v>616023</v>
      </c>
      <c r="C70" s="53" t="s">
        <v>245</v>
      </c>
      <c r="D70" s="34" t="s">
        <v>246</v>
      </c>
      <c r="E70" s="23">
        <v>1</v>
      </c>
      <c r="F70" s="17" t="s">
        <v>247</v>
      </c>
      <c r="G70" s="17" t="s">
        <v>248</v>
      </c>
      <c r="H70" s="17" t="s">
        <v>23</v>
      </c>
      <c r="I70" s="17" t="s">
        <v>24</v>
      </c>
      <c r="J70" s="46">
        <v>71.2</v>
      </c>
      <c r="K70" s="46">
        <f t="shared" si="3"/>
        <v>42.72</v>
      </c>
      <c r="L70" s="47">
        <v>70.4</v>
      </c>
      <c r="M70" s="47">
        <f t="shared" si="4"/>
        <v>28.16</v>
      </c>
      <c r="N70" s="47">
        <f t="shared" si="5"/>
        <v>70.88</v>
      </c>
      <c r="O70" s="48">
        <v>1</v>
      </c>
      <c r="P70" s="49" t="s">
        <v>25</v>
      </c>
      <c r="Q70" s="52"/>
    </row>
    <row r="71" spans="1:17">
      <c r="A71" s="13">
        <v>67</v>
      </c>
      <c r="B71" s="14">
        <v>616023</v>
      </c>
      <c r="C71" s="54"/>
      <c r="D71" s="36"/>
      <c r="E71" s="26"/>
      <c r="F71" s="17" t="s">
        <v>249</v>
      </c>
      <c r="G71" s="17" t="s">
        <v>250</v>
      </c>
      <c r="H71" s="17" t="s">
        <v>202</v>
      </c>
      <c r="I71" s="17" t="s">
        <v>24</v>
      </c>
      <c r="J71" s="46">
        <v>68.9</v>
      </c>
      <c r="K71" s="46">
        <f t="shared" si="3"/>
        <v>41.34</v>
      </c>
      <c r="L71" s="47">
        <v>73.8</v>
      </c>
      <c r="M71" s="47">
        <f t="shared" si="4"/>
        <v>29.52</v>
      </c>
      <c r="N71" s="47">
        <f t="shared" si="5"/>
        <v>70.86</v>
      </c>
      <c r="O71" s="48">
        <v>2</v>
      </c>
      <c r="P71" s="50"/>
      <c r="Q71" s="52"/>
    </row>
    <row r="72" spans="1:17">
      <c r="A72" s="13">
        <v>68</v>
      </c>
      <c r="B72" s="14">
        <v>616023</v>
      </c>
      <c r="C72" s="54"/>
      <c r="D72" s="36"/>
      <c r="E72" s="26"/>
      <c r="F72" s="17" t="s">
        <v>251</v>
      </c>
      <c r="G72" s="17" t="s">
        <v>252</v>
      </c>
      <c r="H72" s="17" t="s">
        <v>253</v>
      </c>
      <c r="I72" s="17" t="s">
        <v>24</v>
      </c>
      <c r="J72" s="46">
        <v>70.1</v>
      </c>
      <c r="K72" s="46">
        <f t="shared" si="3"/>
        <v>42.06</v>
      </c>
      <c r="L72" s="47"/>
      <c r="M72" s="47"/>
      <c r="N72" s="47"/>
      <c r="O72" s="48"/>
      <c r="P72" s="50"/>
      <c r="Q72" s="78" t="s">
        <v>254</v>
      </c>
    </row>
    <row r="73" spans="1:17">
      <c r="A73" s="13">
        <v>69</v>
      </c>
      <c r="B73" s="14">
        <v>616024</v>
      </c>
      <c r="C73" s="21" t="s">
        <v>255</v>
      </c>
      <c r="D73" s="34" t="s">
        <v>256</v>
      </c>
      <c r="E73" s="23">
        <v>1</v>
      </c>
      <c r="F73" s="17" t="s">
        <v>257</v>
      </c>
      <c r="G73" s="17" t="s">
        <v>258</v>
      </c>
      <c r="H73" s="17" t="s">
        <v>259</v>
      </c>
      <c r="I73" s="17" t="s">
        <v>24</v>
      </c>
      <c r="J73" s="46">
        <v>64</v>
      </c>
      <c r="K73" s="46">
        <f t="shared" si="3"/>
        <v>38.4</v>
      </c>
      <c r="L73" s="47">
        <v>67.2</v>
      </c>
      <c r="M73" s="47">
        <f t="shared" si="4"/>
        <v>26.88</v>
      </c>
      <c r="N73" s="47">
        <f t="shared" si="5"/>
        <v>65.28</v>
      </c>
      <c r="O73" s="48">
        <v>1</v>
      </c>
      <c r="P73" s="49" t="s">
        <v>25</v>
      </c>
      <c r="Q73" s="52"/>
    </row>
    <row r="74" spans="1:17">
      <c r="A74" s="13">
        <v>70</v>
      </c>
      <c r="B74" s="14">
        <v>616024</v>
      </c>
      <c r="C74" s="24"/>
      <c r="D74" s="36"/>
      <c r="E74" s="26"/>
      <c r="F74" s="17" t="s">
        <v>260</v>
      </c>
      <c r="G74" s="17" t="s">
        <v>261</v>
      </c>
      <c r="H74" s="17" t="s">
        <v>262</v>
      </c>
      <c r="I74" s="17" t="s">
        <v>24</v>
      </c>
      <c r="J74" s="46">
        <v>58</v>
      </c>
      <c r="K74" s="46">
        <f t="shared" si="3"/>
        <v>34.8</v>
      </c>
      <c r="L74" s="47">
        <v>66</v>
      </c>
      <c r="M74" s="47">
        <f t="shared" si="4"/>
        <v>26.4</v>
      </c>
      <c r="N74" s="47">
        <f t="shared" si="5"/>
        <v>61.2</v>
      </c>
      <c r="O74" s="48">
        <v>2</v>
      </c>
      <c r="P74" s="50"/>
      <c r="Q74" s="52"/>
    </row>
    <row r="75" spans="1:17">
      <c r="A75" s="13">
        <v>71</v>
      </c>
      <c r="B75" s="14">
        <v>616025</v>
      </c>
      <c r="C75" s="21" t="s">
        <v>255</v>
      </c>
      <c r="D75" s="34" t="s">
        <v>263</v>
      </c>
      <c r="E75" s="21">
        <v>1</v>
      </c>
      <c r="F75" s="17" t="s">
        <v>264</v>
      </c>
      <c r="G75" s="17" t="s">
        <v>265</v>
      </c>
      <c r="H75" s="17" t="s">
        <v>266</v>
      </c>
      <c r="I75" s="17" t="s">
        <v>24</v>
      </c>
      <c r="J75" s="46">
        <v>59</v>
      </c>
      <c r="K75" s="46">
        <f t="shared" si="3"/>
        <v>35.4</v>
      </c>
      <c r="L75" s="47">
        <v>68.8</v>
      </c>
      <c r="M75" s="47">
        <f t="shared" si="4"/>
        <v>27.52</v>
      </c>
      <c r="N75" s="47">
        <f t="shared" si="5"/>
        <v>62.92</v>
      </c>
      <c r="O75" s="48">
        <v>1</v>
      </c>
      <c r="P75" s="49" t="s">
        <v>25</v>
      </c>
      <c r="Q75" s="52"/>
    </row>
    <row r="76" spans="1:17">
      <c r="A76" s="13">
        <v>72</v>
      </c>
      <c r="B76" s="14">
        <v>616025</v>
      </c>
      <c r="C76" s="24"/>
      <c r="D76" s="36"/>
      <c r="E76" s="24"/>
      <c r="F76" s="17" t="s">
        <v>267</v>
      </c>
      <c r="G76" s="17" t="s">
        <v>268</v>
      </c>
      <c r="H76" s="17" t="s">
        <v>269</v>
      </c>
      <c r="I76" s="17" t="s">
        <v>24</v>
      </c>
      <c r="J76" s="46">
        <v>55</v>
      </c>
      <c r="K76" s="46">
        <f t="shared" si="3"/>
        <v>33</v>
      </c>
      <c r="L76" s="47">
        <v>63.6</v>
      </c>
      <c r="M76" s="47">
        <f t="shared" si="4"/>
        <v>25.44</v>
      </c>
      <c r="N76" s="47">
        <f t="shared" si="5"/>
        <v>58.44</v>
      </c>
      <c r="O76" s="48">
        <v>2</v>
      </c>
      <c r="P76" s="50"/>
      <c r="Q76" s="52"/>
    </row>
    <row r="77" spans="1:17">
      <c r="A77" s="13">
        <v>73</v>
      </c>
      <c r="B77" s="14">
        <v>616027</v>
      </c>
      <c r="C77" s="15" t="s">
        <v>270</v>
      </c>
      <c r="D77" s="55" t="s">
        <v>271</v>
      </c>
      <c r="E77" s="13">
        <v>1</v>
      </c>
      <c r="F77" s="17" t="s">
        <v>272</v>
      </c>
      <c r="G77" s="17" t="s">
        <v>273</v>
      </c>
      <c r="H77" s="17" t="s">
        <v>269</v>
      </c>
      <c r="I77" s="17" t="s">
        <v>24</v>
      </c>
      <c r="J77" s="46">
        <v>55</v>
      </c>
      <c r="K77" s="46">
        <f t="shared" si="3"/>
        <v>33</v>
      </c>
      <c r="L77" s="47">
        <v>66.8</v>
      </c>
      <c r="M77" s="47">
        <f t="shared" si="4"/>
        <v>26.72</v>
      </c>
      <c r="N77" s="47">
        <f t="shared" si="5"/>
        <v>59.72</v>
      </c>
      <c r="O77" s="48">
        <v>1</v>
      </c>
      <c r="P77" s="49" t="s">
        <v>25</v>
      </c>
      <c r="Q77" s="52"/>
    </row>
    <row r="78" spans="1:17">
      <c r="A78" s="13">
        <v>74</v>
      </c>
      <c r="B78" s="14">
        <v>616027</v>
      </c>
      <c r="C78" s="15"/>
      <c r="D78" s="55"/>
      <c r="E78" s="13"/>
      <c r="F78" s="17" t="s">
        <v>274</v>
      </c>
      <c r="G78" s="17" t="s">
        <v>275</v>
      </c>
      <c r="H78" s="17" t="s">
        <v>276</v>
      </c>
      <c r="I78" s="17" t="s">
        <v>24</v>
      </c>
      <c r="J78" s="46">
        <v>42</v>
      </c>
      <c r="K78" s="46">
        <f t="shared" si="3"/>
        <v>25.2</v>
      </c>
      <c r="L78" s="47">
        <v>65</v>
      </c>
      <c r="M78" s="47">
        <f t="shared" si="4"/>
        <v>26</v>
      </c>
      <c r="N78" s="47">
        <f t="shared" si="5"/>
        <v>51.2</v>
      </c>
      <c r="O78" s="48">
        <v>2</v>
      </c>
      <c r="P78" s="50"/>
      <c r="Q78" s="52"/>
    </row>
    <row r="79" spans="1:17">
      <c r="A79" s="13">
        <v>75</v>
      </c>
      <c r="B79" s="14">
        <v>616028</v>
      </c>
      <c r="C79" s="21" t="s">
        <v>270</v>
      </c>
      <c r="D79" s="34" t="s">
        <v>277</v>
      </c>
      <c r="E79" s="23">
        <v>1</v>
      </c>
      <c r="F79" s="17" t="s">
        <v>278</v>
      </c>
      <c r="G79" s="17" t="s">
        <v>279</v>
      </c>
      <c r="H79" s="17" t="s">
        <v>262</v>
      </c>
      <c r="I79" s="17" t="s">
        <v>24</v>
      </c>
      <c r="J79" s="46">
        <v>58</v>
      </c>
      <c r="K79" s="46">
        <f t="shared" si="3"/>
        <v>34.8</v>
      </c>
      <c r="L79" s="47">
        <v>77.6</v>
      </c>
      <c r="M79" s="47">
        <f t="shared" si="4"/>
        <v>31.04</v>
      </c>
      <c r="N79" s="47">
        <f t="shared" si="5"/>
        <v>65.84</v>
      </c>
      <c r="O79" s="48">
        <v>1</v>
      </c>
      <c r="P79" s="49" t="s">
        <v>25</v>
      </c>
      <c r="Q79" s="52"/>
    </row>
    <row r="80" spans="1:17">
      <c r="A80" s="13">
        <v>76</v>
      </c>
      <c r="B80" s="14">
        <v>616028</v>
      </c>
      <c r="C80" s="24"/>
      <c r="D80" s="36"/>
      <c r="E80" s="26"/>
      <c r="F80" s="17" t="s">
        <v>280</v>
      </c>
      <c r="G80" s="17" t="s">
        <v>281</v>
      </c>
      <c r="H80" s="17" t="s">
        <v>50</v>
      </c>
      <c r="I80" s="17" t="s">
        <v>24</v>
      </c>
      <c r="J80" s="46">
        <v>57</v>
      </c>
      <c r="K80" s="46">
        <f t="shared" si="3"/>
        <v>34.2</v>
      </c>
      <c r="L80" s="47">
        <v>73.2</v>
      </c>
      <c r="M80" s="47">
        <f t="shared" si="4"/>
        <v>29.28</v>
      </c>
      <c r="N80" s="47">
        <f t="shared" si="5"/>
        <v>63.48</v>
      </c>
      <c r="O80" s="48">
        <v>2</v>
      </c>
      <c r="P80" s="50"/>
      <c r="Q80" s="52"/>
    </row>
    <row r="81" spans="1:17">
      <c r="A81" s="13">
        <v>77</v>
      </c>
      <c r="B81" s="14">
        <v>616028</v>
      </c>
      <c r="C81" s="24"/>
      <c r="D81" s="36"/>
      <c r="E81" s="26"/>
      <c r="F81" s="17" t="s">
        <v>282</v>
      </c>
      <c r="G81" s="17" t="s">
        <v>283</v>
      </c>
      <c r="H81" s="17" t="s">
        <v>50</v>
      </c>
      <c r="I81" s="17" t="s">
        <v>24</v>
      </c>
      <c r="J81" s="46">
        <v>57</v>
      </c>
      <c r="K81" s="46">
        <f t="shared" si="3"/>
        <v>34.2</v>
      </c>
      <c r="L81" s="47">
        <v>62.8</v>
      </c>
      <c r="M81" s="47">
        <f t="shared" si="4"/>
        <v>25.12</v>
      </c>
      <c r="N81" s="47">
        <f t="shared" si="5"/>
        <v>59.32</v>
      </c>
      <c r="O81" s="48">
        <v>3</v>
      </c>
      <c r="P81" s="50"/>
      <c r="Q81" s="52"/>
    </row>
    <row r="82" s="1" customFormat="1" ht="21" customHeight="1" spans="1:17">
      <c r="A82" s="13">
        <v>78</v>
      </c>
      <c r="B82" s="13">
        <v>616029</v>
      </c>
      <c r="C82" s="56" t="s">
        <v>284</v>
      </c>
      <c r="D82" s="57" t="s">
        <v>285</v>
      </c>
      <c r="E82" s="23">
        <v>1</v>
      </c>
      <c r="F82" s="32" t="s">
        <v>286</v>
      </c>
      <c r="G82" s="32" t="s">
        <v>287</v>
      </c>
      <c r="H82" s="32" t="s">
        <v>269</v>
      </c>
      <c r="I82" s="71"/>
      <c r="J82" s="47">
        <v>55</v>
      </c>
      <c r="K82" s="47">
        <f>J82*0.5</f>
        <v>27.5</v>
      </c>
      <c r="L82" s="47">
        <v>81.76</v>
      </c>
      <c r="M82" s="47">
        <f>L82*0.5</f>
        <v>40.88</v>
      </c>
      <c r="N82" s="47">
        <f>M82+K82</f>
        <v>68.38</v>
      </c>
      <c r="O82" s="72">
        <v>1</v>
      </c>
      <c r="P82" s="49" t="s">
        <v>25</v>
      </c>
      <c r="Q82" s="70"/>
    </row>
    <row r="83" spans="1:17">
      <c r="A83" s="13">
        <v>79</v>
      </c>
      <c r="B83" s="13">
        <v>616030</v>
      </c>
      <c r="C83" s="58" t="s">
        <v>288</v>
      </c>
      <c r="D83" s="59" t="s">
        <v>289</v>
      </c>
      <c r="E83" s="13">
        <v>1</v>
      </c>
      <c r="F83" s="32" t="s">
        <v>290</v>
      </c>
      <c r="G83" s="32" t="s">
        <v>291</v>
      </c>
      <c r="H83" s="32" t="s">
        <v>292</v>
      </c>
      <c r="I83" s="73"/>
      <c r="J83" s="47">
        <v>72.6</v>
      </c>
      <c r="K83" s="47">
        <f>J83*0.6</f>
        <v>43.56</v>
      </c>
      <c r="L83" s="47">
        <v>76</v>
      </c>
      <c r="M83" s="47">
        <f>L83*0.4</f>
        <v>30.4</v>
      </c>
      <c r="N83" s="47">
        <f>K83+M83</f>
        <v>73.96</v>
      </c>
      <c r="O83" s="48">
        <v>1</v>
      </c>
      <c r="P83" s="49" t="s">
        <v>25</v>
      </c>
      <c r="Q83" s="52"/>
    </row>
    <row r="84" spans="1:17">
      <c r="A84" s="13">
        <v>80</v>
      </c>
      <c r="B84" s="13">
        <v>616030</v>
      </c>
      <c r="C84" s="58"/>
      <c r="D84" s="59"/>
      <c r="E84" s="13"/>
      <c r="F84" s="32" t="s">
        <v>293</v>
      </c>
      <c r="G84" s="32" t="s">
        <v>294</v>
      </c>
      <c r="H84" s="32" t="s">
        <v>295</v>
      </c>
      <c r="I84" s="73"/>
      <c r="J84" s="47">
        <v>70</v>
      </c>
      <c r="K84" s="47">
        <f>J84*0.6</f>
        <v>42</v>
      </c>
      <c r="L84" s="47">
        <v>70.6</v>
      </c>
      <c r="M84" s="47">
        <f>L84*0.4</f>
        <v>28.24</v>
      </c>
      <c r="N84" s="47">
        <f>K84+M84</f>
        <v>70.24</v>
      </c>
      <c r="O84" s="48">
        <v>2</v>
      </c>
      <c r="P84" s="50"/>
      <c r="Q84" s="52"/>
    </row>
    <row r="85" spans="1:17">
      <c r="A85" s="13">
        <v>81</v>
      </c>
      <c r="B85" s="13">
        <v>616030</v>
      </c>
      <c r="C85" s="58"/>
      <c r="D85" s="59"/>
      <c r="E85" s="13"/>
      <c r="F85" s="32" t="s">
        <v>296</v>
      </c>
      <c r="G85" s="32" t="s">
        <v>297</v>
      </c>
      <c r="H85" s="32" t="s">
        <v>298</v>
      </c>
      <c r="I85" s="73"/>
      <c r="J85" s="47">
        <v>66</v>
      </c>
      <c r="K85" s="47">
        <f>J85*0.6</f>
        <v>39.6</v>
      </c>
      <c r="L85" s="47">
        <v>76.6</v>
      </c>
      <c r="M85" s="47">
        <f>L85*0.4</f>
        <v>30.64</v>
      </c>
      <c r="N85" s="47">
        <f>K85+M85</f>
        <v>70.24</v>
      </c>
      <c r="O85" s="48">
        <v>2</v>
      </c>
      <c r="P85" s="50"/>
      <c r="Q85" s="52"/>
    </row>
    <row r="86" s="2" customFormat="1" ht="16" customHeight="1" spans="1:17">
      <c r="A86" s="13">
        <v>82</v>
      </c>
      <c r="B86" s="13">
        <v>616031</v>
      </c>
      <c r="C86" s="56" t="s">
        <v>299</v>
      </c>
      <c r="D86" s="60" t="s">
        <v>300</v>
      </c>
      <c r="E86" s="61">
        <v>1</v>
      </c>
      <c r="F86" s="32" t="s">
        <v>301</v>
      </c>
      <c r="G86" s="32" t="s">
        <v>302</v>
      </c>
      <c r="H86" s="32" t="s">
        <v>190</v>
      </c>
      <c r="I86" s="73"/>
      <c r="J86" s="47">
        <v>75.5</v>
      </c>
      <c r="K86" s="47">
        <f t="shared" ref="K86:K149" si="6">J86*0.5</f>
        <v>37.75</v>
      </c>
      <c r="L86" s="47">
        <v>82.08</v>
      </c>
      <c r="M86" s="47">
        <f t="shared" ref="M86:M119" si="7">L86*0.5</f>
        <v>41.04</v>
      </c>
      <c r="N86" s="47">
        <f t="shared" ref="N86:N119" si="8">M86+K86</f>
        <v>78.79</v>
      </c>
      <c r="O86" s="72">
        <v>1</v>
      </c>
      <c r="P86" s="49" t="s">
        <v>25</v>
      </c>
      <c r="Q86" s="49"/>
    </row>
    <row r="87" s="2" customFormat="1" ht="16" customHeight="1" spans="1:17">
      <c r="A87" s="13">
        <v>83</v>
      </c>
      <c r="B87" s="13">
        <v>616031</v>
      </c>
      <c r="C87" s="62"/>
      <c r="D87" s="63"/>
      <c r="E87" s="64"/>
      <c r="F87" s="32" t="s">
        <v>303</v>
      </c>
      <c r="G87" s="32" t="s">
        <v>304</v>
      </c>
      <c r="H87" s="32" t="s">
        <v>259</v>
      </c>
      <c r="I87" s="73"/>
      <c r="J87" s="47">
        <v>64</v>
      </c>
      <c r="K87" s="47">
        <f t="shared" si="6"/>
        <v>32</v>
      </c>
      <c r="L87" s="47">
        <v>76.08</v>
      </c>
      <c r="M87" s="47">
        <f t="shared" si="7"/>
        <v>38.04</v>
      </c>
      <c r="N87" s="47">
        <f t="shared" si="8"/>
        <v>70.04</v>
      </c>
      <c r="O87" s="72">
        <v>2</v>
      </c>
      <c r="P87" s="49"/>
      <c r="Q87" s="49"/>
    </row>
    <row r="88" s="2" customFormat="1" ht="16" customHeight="1" spans="1:17">
      <c r="A88" s="13">
        <v>84</v>
      </c>
      <c r="B88" s="13">
        <v>616032</v>
      </c>
      <c r="C88" s="56" t="s">
        <v>299</v>
      </c>
      <c r="D88" s="60" t="s">
        <v>305</v>
      </c>
      <c r="E88" s="61">
        <v>1</v>
      </c>
      <c r="F88" s="32" t="s">
        <v>306</v>
      </c>
      <c r="G88" s="32" t="s">
        <v>307</v>
      </c>
      <c r="H88" s="32" t="s">
        <v>308</v>
      </c>
      <c r="I88" s="73"/>
      <c r="J88" s="47">
        <v>69.5</v>
      </c>
      <c r="K88" s="47">
        <f t="shared" si="6"/>
        <v>34.75</v>
      </c>
      <c r="L88" s="47">
        <v>73.05</v>
      </c>
      <c r="M88" s="47">
        <f t="shared" si="7"/>
        <v>36.525</v>
      </c>
      <c r="N88" s="47">
        <f t="shared" si="8"/>
        <v>71.275</v>
      </c>
      <c r="O88" s="72">
        <v>1</v>
      </c>
      <c r="P88" s="49" t="s">
        <v>25</v>
      </c>
      <c r="Q88" s="49"/>
    </row>
    <row r="89" s="2" customFormat="1" ht="16" customHeight="1" spans="1:17">
      <c r="A89" s="13">
        <v>85</v>
      </c>
      <c r="B89" s="13">
        <v>616032</v>
      </c>
      <c r="C89" s="62"/>
      <c r="D89" s="63"/>
      <c r="E89" s="64"/>
      <c r="F89" s="32" t="s">
        <v>309</v>
      </c>
      <c r="G89" s="32" t="s">
        <v>310</v>
      </c>
      <c r="H89" s="32" t="s">
        <v>298</v>
      </c>
      <c r="I89" s="73"/>
      <c r="J89" s="47">
        <v>66</v>
      </c>
      <c r="K89" s="47">
        <f t="shared" si="6"/>
        <v>33</v>
      </c>
      <c r="L89" s="47">
        <v>75.77</v>
      </c>
      <c r="M89" s="47">
        <f t="shared" si="7"/>
        <v>37.885</v>
      </c>
      <c r="N89" s="47">
        <f t="shared" si="8"/>
        <v>70.885</v>
      </c>
      <c r="O89" s="72">
        <v>2</v>
      </c>
      <c r="P89" s="49"/>
      <c r="Q89" s="49"/>
    </row>
    <row r="90" s="2" customFormat="1" ht="16" customHeight="1" spans="1:17">
      <c r="A90" s="13">
        <v>86</v>
      </c>
      <c r="B90" s="13">
        <v>616032</v>
      </c>
      <c r="C90" s="62"/>
      <c r="D90" s="63"/>
      <c r="E90" s="64"/>
      <c r="F90" s="32" t="s">
        <v>311</v>
      </c>
      <c r="G90" s="32" t="s">
        <v>312</v>
      </c>
      <c r="H90" s="32" t="s">
        <v>92</v>
      </c>
      <c r="I90" s="73"/>
      <c r="J90" s="47">
        <v>65.5</v>
      </c>
      <c r="K90" s="47">
        <f t="shared" si="6"/>
        <v>32.75</v>
      </c>
      <c r="L90" s="47">
        <v>71.04</v>
      </c>
      <c r="M90" s="47">
        <f t="shared" si="7"/>
        <v>35.52</v>
      </c>
      <c r="N90" s="47">
        <f t="shared" si="8"/>
        <v>68.27</v>
      </c>
      <c r="O90" s="72">
        <v>3</v>
      </c>
      <c r="P90" s="49"/>
      <c r="Q90" s="49"/>
    </row>
    <row r="91" s="2" customFormat="1" ht="16" customHeight="1" spans="1:17">
      <c r="A91" s="13">
        <v>87</v>
      </c>
      <c r="B91" s="13">
        <v>616033</v>
      </c>
      <c r="C91" s="33" t="s">
        <v>313</v>
      </c>
      <c r="D91" s="57" t="s">
        <v>314</v>
      </c>
      <c r="E91" s="61">
        <v>1</v>
      </c>
      <c r="F91" s="32" t="s">
        <v>315</v>
      </c>
      <c r="G91" s="32" t="s">
        <v>316</v>
      </c>
      <c r="H91" s="32" t="s">
        <v>317</v>
      </c>
      <c r="I91" s="73"/>
      <c r="J91" s="47">
        <v>70.5</v>
      </c>
      <c r="K91" s="47">
        <f t="shared" si="6"/>
        <v>35.25</v>
      </c>
      <c r="L91" s="47">
        <v>80.95</v>
      </c>
      <c r="M91" s="47">
        <f t="shared" si="7"/>
        <v>40.475</v>
      </c>
      <c r="N91" s="47">
        <f t="shared" si="8"/>
        <v>75.725</v>
      </c>
      <c r="O91" s="72">
        <v>1</v>
      </c>
      <c r="P91" s="49" t="s">
        <v>25</v>
      </c>
      <c r="Q91" s="49"/>
    </row>
    <row r="92" s="2" customFormat="1" ht="16" customHeight="1" spans="1:17">
      <c r="A92" s="13">
        <v>88</v>
      </c>
      <c r="B92" s="13">
        <v>616033</v>
      </c>
      <c r="C92" s="35"/>
      <c r="D92" s="65"/>
      <c r="E92" s="64"/>
      <c r="F92" s="32" t="s">
        <v>318</v>
      </c>
      <c r="G92" s="32" t="s">
        <v>319</v>
      </c>
      <c r="H92" s="32" t="s">
        <v>193</v>
      </c>
      <c r="I92" s="73"/>
      <c r="J92" s="47">
        <v>66.5</v>
      </c>
      <c r="K92" s="47">
        <f t="shared" si="6"/>
        <v>33.25</v>
      </c>
      <c r="L92" s="47">
        <v>76.25</v>
      </c>
      <c r="M92" s="47">
        <f t="shared" si="7"/>
        <v>38.125</v>
      </c>
      <c r="N92" s="47">
        <f t="shared" si="8"/>
        <v>71.375</v>
      </c>
      <c r="O92" s="72">
        <v>2</v>
      </c>
      <c r="P92" s="49"/>
      <c r="Q92" s="49"/>
    </row>
    <row r="93" s="2" customFormat="1" ht="16" customHeight="1" spans="1:17">
      <c r="A93" s="13">
        <v>89</v>
      </c>
      <c r="B93" s="13">
        <v>616033</v>
      </c>
      <c r="C93" s="66"/>
      <c r="D93" s="67"/>
      <c r="E93" s="68"/>
      <c r="F93" s="32" t="s">
        <v>320</v>
      </c>
      <c r="G93" s="32" t="s">
        <v>321</v>
      </c>
      <c r="H93" s="32" t="s">
        <v>322</v>
      </c>
      <c r="I93" s="73"/>
      <c r="J93" s="47">
        <v>62</v>
      </c>
      <c r="K93" s="47">
        <f t="shared" si="6"/>
        <v>31</v>
      </c>
      <c r="L93" s="47"/>
      <c r="M93" s="47"/>
      <c r="N93" s="47"/>
      <c r="O93" s="72"/>
      <c r="P93" s="49"/>
      <c r="Q93" s="78" t="s">
        <v>254</v>
      </c>
    </row>
    <row r="94" s="2" customFormat="1" ht="16" customHeight="1" spans="1:17">
      <c r="A94" s="13">
        <v>90</v>
      </c>
      <c r="B94" s="13">
        <v>616035</v>
      </c>
      <c r="C94" s="56" t="s">
        <v>323</v>
      </c>
      <c r="D94" s="57" t="s">
        <v>324</v>
      </c>
      <c r="E94" s="61">
        <v>1</v>
      </c>
      <c r="F94" s="32" t="s">
        <v>325</v>
      </c>
      <c r="G94" s="32" t="s">
        <v>326</v>
      </c>
      <c r="H94" s="32" t="s">
        <v>327</v>
      </c>
      <c r="I94" s="74"/>
      <c r="J94" s="47">
        <v>79</v>
      </c>
      <c r="K94" s="47">
        <f t="shared" si="6"/>
        <v>39.5</v>
      </c>
      <c r="L94" s="47">
        <v>76.7</v>
      </c>
      <c r="M94" s="47">
        <f t="shared" si="7"/>
        <v>38.35</v>
      </c>
      <c r="N94" s="47">
        <f t="shared" si="8"/>
        <v>77.85</v>
      </c>
      <c r="O94" s="72">
        <v>1</v>
      </c>
      <c r="P94" s="49" t="s">
        <v>25</v>
      </c>
      <c r="Q94" s="49"/>
    </row>
    <row r="95" s="2" customFormat="1" ht="16" customHeight="1" spans="1:17">
      <c r="A95" s="13">
        <v>91</v>
      </c>
      <c r="B95" s="13">
        <v>616035</v>
      </c>
      <c r="C95" s="62"/>
      <c r="D95" s="65"/>
      <c r="E95" s="64"/>
      <c r="F95" s="32" t="s">
        <v>328</v>
      </c>
      <c r="G95" s="32" t="s">
        <v>329</v>
      </c>
      <c r="H95" s="32" t="s">
        <v>330</v>
      </c>
      <c r="I95" s="74"/>
      <c r="J95" s="47">
        <v>55.5</v>
      </c>
      <c r="K95" s="47">
        <f t="shared" si="6"/>
        <v>27.75</v>
      </c>
      <c r="L95" s="47">
        <v>85.39</v>
      </c>
      <c r="M95" s="47">
        <f t="shared" si="7"/>
        <v>42.695</v>
      </c>
      <c r="N95" s="47">
        <f t="shared" si="8"/>
        <v>70.445</v>
      </c>
      <c r="O95" s="72">
        <v>2</v>
      </c>
      <c r="P95" s="49"/>
      <c r="Q95" s="49"/>
    </row>
    <row r="96" s="2" customFormat="1" ht="16" customHeight="1" spans="1:17">
      <c r="A96" s="13">
        <v>92</v>
      </c>
      <c r="B96" s="13">
        <v>616035</v>
      </c>
      <c r="C96" s="62"/>
      <c r="D96" s="65"/>
      <c r="E96" s="64"/>
      <c r="F96" s="32" t="s">
        <v>331</v>
      </c>
      <c r="G96" s="32" t="s">
        <v>332</v>
      </c>
      <c r="H96" s="32" t="s">
        <v>333</v>
      </c>
      <c r="I96" s="74"/>
      <c r="J96" s="47">
        <v>54</v>
      </c>
      <c r="K96" s="47">
        <f t="shared" si="6"/>
        <v>27</v>
      </c>
      <c r="L96" s="47"/>
      <c r="M96" s="47"/>
      <c r="N96" s="47"/>
      <c r="O96" s="72"/>
      <c r="P96" s="49"/>
      <c r="Q96" s="78" t="s">
        <v>254</v>
      </c>
    </row>
    <row r="97" s="2" customFormat="1" ht="16" customHeight="1" spans="1:17">
      <c r="A97" s="13">
        <v>93</v>
      </c>
      <c r="B97" s="13">
        <v>616036</v>
      </c>
      <c r="C97" s="58" t="s">
        <v>334</v>
      </c>
      <c r="D97" s="69" t="s">
        <v>335</v>
      </c>
      <c r="E97" s="70">
        <v>2</v>
      </c>
      <c r="F97" s="32" t="s">
        <v>336</v>
      </c>
      <c r="G97" s="32" t="s">
        <v>337</v>
      </c>
      <c r="H97" s="32" t="s">
        <v>171</v>
      </c>
      <c r="I97" s="73"/>
      <c r="J97" s="47">
        <v>72</v>
      </c>
      <c r="K97" s="47">
        <f t="shared" si="6"/>
        <v>36</v>
      </c>
      <c r="L97" s="47">
        <v>79.57</v>
      </c>
      <c r="M97" s="47">
        <f t="shared" si="7"/>
        <v>39.785</v>
      </c>
      <c r="N97" s="47">
        <f t="shared" si="8"/>
        <v>75.785</v>
      </c>
      <c r="O97" s="72">
        <v>1</v>
      </c>
      <c r="P97" s="49" t="s">
        <v>25</v>
      </c>
      <c r="Q97" s="49"/>
    </row>
    <row r="98" s="2" customFormat="1" ht="16" customHeight="1" spans="1:17">
      <c r="A98" s="13">
        <v>94</v>
      </c>
      <c r="B98" s="13">
        <v>616036</v>
      </c>
      <c r="C98" s="58"/>
      <c r="D98" s="69"/>
      <c r="E98" s="70"/>
      <c r="F98" s="32" t="s">
        <v>338</v>
      </c>
      <c r="G98" s="32" t="s">
        <v>339</v>
      </c>
      <c r="H98" s="32" t="s">
        <v>317</v>
      </c>
      <c r="I98" s="73"/>
      <c r="J98" s="47">
        <v>70.5</v>
      </c>
      <c r="K98" s="47">
        <f t="shared" si="6"/>
        <v>35.25</v>
      </c>
      <c r="L98" s="47">
        <v>79.56</v>
      </c>
      <c r="M98" s="47">
        <f t="shared" si="7"/>
        <v>39.78</v>
      </c>
      <c r="N98" s="47">
        <f t="shared" si="8"/>
        <v>75.03</v>
      </c>
      <c r="O98" s="72">
        <v>2</v>
      </c>
      <c r="P98" s="49" t="s">
        <v>25</v>
      </c>
      <c r="Q98" s="49"/>
    </row>
    <row r="99" s="2" customFormat="1" ht="16" customHeight="1" spans="1:17">
      <c r="A99" s="13">
        <v>95</v>
      </c>
      <c r="B99" s="13">
        <v>616036</v>
      </c>
      <c r="C99" s="58"/>
      <c r="D99" s="69"/>
      <c r="E99" s="70"/>
      <c r="F99" s="32" t="s">
        <v>340</v>
      </c>
      <c r="G99" s="32" t="s">
        <v>341</v>
      </c>
      <c r="H99" s="32" t="s">
        <v>342</v>
      </c>
      <c r="I99" s="73"/>
      <c r="J99" s="47">
        <v>76</v>
      </c>
      <c r="K99" s="47">
        <f t="shared" si="6"/>
        <v>38</v>
      </c>
      <c r="L99" s="47">
        <v>73.79</v>
      </c>
      <c r="M99" s="47">
        <f t="shared" si="7"/>
        <v>36.895</v>
      </c>
      <c r="N99" s="47">
        <f t="shared" si="8"/>
        <v>74.895</v>
      </c>
      <c r="O99" s="72">
        <v>3</v>
      </c>
      <c r="P99" s="49"/>
      <c r="Q99" s="49"/>
    </row>
    <row r="100" s="2" customFormat="1" ht="16" customHeight="1" spans="1:17">
      <c r="A100" s="13">
        <v>96</v>
      </c>
      <c r="B100" s="13">
        <v>616036</v>
      </c>
      <c r="C100" s="58"/>
      <c r="D100" s="69"/>
      <c r="E100" s="70"/>
      <c r="F100" s="32" t="s">
        <v>343</v>
      </c>
      <c r="G100" s="32" t="s">
        <v>344</v>
      </c>
      <c r="H100" s="32" t="s">
        <v>317</v>
      </c>
      <c r="I100" s="73"/>
      <c r="J100" s="47">
        <v>70.5</v>
      </c>
      <c r="K100" s="47">
        <f t="shared" si="6"/>
        <v>35.25</v>
      </c>
      <c r="L100" s="47">
        <v>77.96</v>
      </c>
      <c r="M100" s="47">
        <f t="shared" si="7"/>
        <v>38.98</v>
      </c>
      <c r="N100" s="47">
        <f t="shared" si="8"/>
        <v>74.23</v>
      </c>
      <c r="O100" s="72">
        <v>4</v>
      </c>
      <c r="P100" s="49"/>
      <c r="Q100" s="49"/>
    </row>
    <row r="101" s="2" customFormat="1" ht="16" customHeight="1" spans="1:17">
      <c r="A101" s="13">
        <v>97</v>
      </c>
      <c r="B101" s="13">
        <v>616036</v>
      </c>
      <c r="C101" s="58"/>
      <c r="D101" s="69"/>
      <c r="E101" s="70"/>
      <c r="F101" s="32" t="s">
        <v>345</v>
      </c>
      <c r="G101" s="32" t="s">
        <v>346</v>
      </c>
      <c r="H101" s="32" t="s">
        <v>154</v>
      </c>
      <c r="I101" s="73"/>
      <c r="J101" s="47">
        <v>72.5</v>
      </c>
      <c r="K101" s="47">
        <f t="shared" si="6"/>
        <v>36.25</v>
      </c>
      <c r="L101" s="47">
        <v>75.6</v>
      </c>
      <c r="M101" s="47">
        <f t="shared" si="7"/>
        <v>37.8</v>
      </c>
      <c r="N101" s="47">
        <f t="shared" si="8"/>
        <v>74.05</v>
      </c>
      <c r="O101" s="72">
        <v>5</v>
      </c>
      <c r="P101" s="49"/>
      <c r="Q101" s="49"/>
    </row>
    <row r="102" s="2" customFormat="1" ht="16" customHeight="1" spans="1:17">
      <c r="A102" s="13">
        <v>98</v>
      </c>
      <c r="B102" s="13">
        <v>616036</v>
      </c>
      <c r="C102" s="58"/>
      <c r="D102" s="69"/>
      <c r="E102" s="70"/>
      <c r="F102" s="32" t="s">
        <v>347</v>
      </c>
      <c r="G102" s="32" t="s">
        <v>348</v>
      </c>
      <c r="H102" s="32" t="s">
        <v>295</v>
      </c>
      <c r="I102" s="73"/>
      <c r="J102" s="47">
        <v>70</v>
      </c>
      <c r="K102" s="47">
        <f t="shared" si="6"/>
        <v>35</v>
      </c>
      <c r="L102" s="47">
        <v>76.85</v>
      </c>
      <c r="M102" s="47">
        <f t="shared" si="7"/>
        <v>38.425</v>
      </c>
      <c r="N102" s="47">
        <f t="shared" si="8"/>
        <v>73.425</v>
      </c>
      <c r="O102" s="72">
        <v>6</v>
      </c>
      <c r="P102" s="49"/>
      <c r="Q102" s="49"/>
    </row>
    <row r="103" s="2" customFormat="1" ht="20" customHeight="1" spans="1:17">
      <c r="A103" s="13">
        <v>99</v>
      </c>
      <c r="B103" s="13">
        <v>616037</v>
      </c>
      <c r="C103" s="62" t="s">
        <v>334</v>
      </c>
      <c r="D103" s="65" t="s">
        <v>349</v>
      </c>
      <c r="E103" s="64">
        <v>1</v>
      </c>
      <c r="F103" s="32" t="s">
        <v>350</v>
      </c>
      <c r="G103" s="32" t="s">
        <v>351</v>
      </c>
      <c r="H103" s="32" t="s">
        <v>50</v>
      </c>
      <c r="I103" s="75"/>
      <c r="J103" s="47">
        <v>57</v>
      </c>
      <c r="K103" s="47">
        <f t="shared" si="6"/>
        <v>28.5</v>
      </c>
      <c r="L103" s="47">
        <v>82.11</v>
      </c>
      <c r="M103" s="47">
        <f t="shared" si="7"/>
        <v>41.055</v>
      </c>
      <c r="N103" s="47">
        <f t="shared" si="8"/>
        <v>69.555</v>
      </c>
      <c r="O103" s="72">
        <v>1</v>
      </c>
      <c r="P103" s="49" t="s">
        <v>25</v>
      </c>
      <c r="Q103" s="49"/>
    </row>
    <row r="104" s="2" customFormat="1" ht="19" customHeight="1" spans="1:17">
      <c r="A104" s="13">
        <v>100</v>
      </c>
      <c r="B104" s="13">
        <v>616037</v>
      </c>
      <c r="C104" s="62"/>
      <c r="D104" s="65"/>
      <c r="E104" s="64"/>
      <c r="F104" s="32" t="s">
        <v>352</v>
      </c>
      <c r="G104" s="32" t="s">
        <v>353</v>
      </c>
      <c r="H104" s="32" t="s">
        <v>354</v>
      </c>
      <c r="I104" s="73"/>
      <c r="J104" s="47">
        <v>62.5</v>
      </c>
      <c r="K104" s="47">
        <f t="shared" si="6"/>
        <v>31.25</v>
      </c>
      <c r="L104" s="47">
        <v>74.12</v>
      </c>
      <c r="M104" s="47">
        <f t="shared" si="7"/>
        <v>37.06</v>
      </c>
      <c r="N104" s="47">
        <f t="shared" si="8"/>
        <v>68.31</v>
      </c>
      <c r="O104" s="72">
        <v>2</v>
      </c>
      <c r="P104" s="49"/>
      <c r="Q104" s="49"/>
    </row>
    <row r="105" s="2" customFormat="1" ht="30" customHeight="1" spans="1:17">
      <c r="A105" s="13">
        <v>101</v>
      </c>
      <c r="B105" s="13">
        <v>616037</v>
      </c>
      <c r="C105" s="62"/>
      <c r="D105" s="65"/>
      <c r="E105" s="64"/>
      <c r="F105" s="32" t="s">
        <v>355</v>
      </c>
      <c r="G105" s="32" t="s">
        <v>356</v>
      </c>
      <c r="H105" s="32" t="s">
        <v>357</v>
      </c>
      <c r="I105" s="75"/>
      <c r="J105" s="47">
        <v>56.5</v>
      </c>
      <c r="K105" s="47">
        <f t="shared" si="6"/>
        <v>28.25</v>
      </c>
      <c r="L105" s="47">
        <v>79.03</v>
      </c>
      <c r="M105" s="47">
        <f t="shared" si="7"/>
        <v>39.515</v>
      </c>
      <c r="N105" s="47">
        <f t="shared" si="8"/>
        <v>67.765</v>
      </c>
      <c r="O105" s="72">
        <v>3</v>
      </c>
      <c r="P105" s="49"/>
      <c r="Q105" s="49"/>
    </row>
    <row r="106" s="2" customFormat="1" ht="16" customHeight="1" spans="1:17">
      <c r="A106" s="13">
        <v>102</v>
      </c>
      <c r="B106" s="13">
        <v>616039</v>
      </c>
      <c r="C106" s="58" t="s">
        <v>358</v>
      </c>
      <c r="D106" s="69" t="s">
        <v>349</v>
      </c>
      <c r="E106" s="70">
        <v>1</v>
      </c>
      <c r="F106" s="32" t="s">
        <v>359</v>
      </c>
      <c r="G106" s="32" t="s">
        <v>360</v>
      </c>
      <c r="H106" s="32" t="s">
        <v>361</v>
      </c>
      <c r="I106" s="73"/>
      <c r="J106" s="47">
        <v>67</v>
      </c>
      <c r="K106" s="47">
        <f t="shared" si="6"/>
        <v>33.5</v>
      </c>
      <c r="L106" s="47">
        <v>84.5</v>
      </c>
      <c r="M106" s="47">
        <f t="shared" si="7"/>
        <v>42.25</v>
      </c>
      <c r="N106" s="47">
        <f t="shared" si="8"/>
        <v>75.75</v>
      </c>
      <c r="O106" s="72">
        <v>1</v>
      </c>
      <c r="P106" s="49" t="s">
        <v>25</v>
      </c>
      <c r="Q106" s="49"/>
    </row>
    <row r="107" s="2" customFormat="1" ht="16" customHeight="1" spans="1:17">
      <c r="A107" s="13">
        <v>103</v>
      </c>
      <c r="B107" s="13">
        <v>616039</v>
      </c>
      <c r="C107" s="58"/>
      <c r="D107" s="69"/>
      <c r="E107" s="70"/>
      <c r="F107" s="32" t="s">
        <v>362</v>
      </c>
      <c r="G107" s="32" t="s">
        <v>363</v>
      </c>
      <c r="H107" s="32" t="s">
        <v>361</v>
      </c>
      <c r="I107" s="73"/>
      <c r="J107" s="47">
        <v>67</v>
      </c>
      <c r="K107" s="47">
        <f t="shared" si="6"/>
        <v>33.5</v>
      </c>
      <c r="L107" s="47">
        <v>76.4</v>
      </c>
      <c r="M107" s="47">
        <f t="shared" si="7"/>
        <v>38.2</v>
      </c>
      <c r="N107" s="47">
        <f t="shared" si="8"/>
        <v>71.7</v>
      </c>
      <c r="O107" s="72">
        <v>2</v>
      </c>
      <c r="P107" s="49"/>
      <c r="Q107" s="49"/>
    </row>
    <row r="108" s="2" customFormat="1" ht="16" customHeight="1" spans="1:17">
      <c r="A108" s="13">
        <v>104</v>
      </c>
      <c r="B108" s="13">
        <v>616039</v>
      </c>
      <c r="C108" s="58"/>
      <c r="D108" s="69"/>
      <c r="E108" s="70"/>
      <c r="F108" s="32" t="s">
        <v>364</v>
      </c>
      <c r="G108" s="32" t="s">
        <v>365</v>
      </c>
      <c r="H108" s="32" t="s">
        <v>266</v>
      </c>
      <c r="I108" s="73"/>
      <c r="J108" s="47">
        <v>59</v>
      </c>
      <c r="K108" s="47">
        <f t="shared" si="6"/>
        <v>29.5</v>
      </c>
      <c r="L108" s="47">
        <v>72.59</v>
      </c>
      <c r="M108" s="47">
        <f t="shared" si="7"/>
        <v>36.295</v>
      </c>
      <c r="N108" s="47">
        <f t="shared" si="8"/>
        <v>65.795</v>
      </c>
      <c r="O108" s="72">
        <v>3</v>
      </c>
      <c r="P108" s="49"/>
      <c r="Q108" s="49"/>
    </row>
    <row r="109" s="2" customFormat="1" ht="16" customHeight="1" spans="1:17">
      <c r="A109" s="13">
        <v>105</v>
      </c>
      <c r="B109" s="13">
        <v>616040</v>
      </c>
      <c r="C109" s="56" t="s">
        <v>366</v>
      </c>
      <c r="D109" s="57" t="s">
        <v>349</v>
      </c>
      <c r="E109" s="61">
        <v>2</v>
      </c>
      <c r="F109" s="32" t="s">
        <v>367</v>
      </c>
      <c r="G109" s="32" t="s">
        <v>368</v>
      </c>
      <c r="H109" s="32" t="s">
        <v>369</v>
      </c>
      <c r="I109" s="73"/>
      <c r="J109" s="47">
        <v>65</v>
      </c>
      <c r="K109" s="47">
        <f t="shared" si="6"/>
        <v>32.5</v>
      </c>
      <c r="L109" s="76">
        <v>81.58</v>
      </c>
      <c r="M109" s="47">
        <f t="shared" si="7"/>
        <v>40.79</v>
      </c>
      <c r="N109" s="47">
        <f t="shared" si="8"/>
        <v>73.29</v>
      </c>
      <c r="O109" s="72">
        <v>1</v>
      </c>
      <c r="P109" s="49" t="s">
        <v>25</v>
      </c>
      <c r="Q109" s="49"/>
    </row>
    <row r="110" s="2" customFormat="1" ht="16" customHeight="1" spans="1:17">
      <c r="A110" s="13">
        <v>106</v>
      </c>
      <c r="B110" s="13">
        <v>616040</v>
      </c>
      <c r="C110" s="62"/>
      <c r="D110" s="65"/>
      <c r="E110" s="64"/>
      <c r="F110" s="32" t="s">
        <v>370</v>
      </c>
      <c r="G110" s="32" t="s">
        <v>371</v>
      </c>
      <c r="H110" s="32" t="s">
        <v>354</v>
      </c>
      <c r="I110" s="73"/>
      <c r="J110" s="47">
        <v>62.5</v>
      </c>
      <c r="K110" s="47">
        <f t="shared" si="6"/>
        <v>31.25</v>
      </c>
      <c r="L110" s="76">
        <v>82.52</v>
      </c>
      <c r="M110" s="47">
        <f t="shared" si="7"/>
        <v>41.26</v>
      </c>
      <c r="N110" s="47">
        <f t="shared" si="8"/>
        <v>72.51</v>
      </c>
      <c r="O110" s="72">
        <v>2</v>
      </c>
      <c r="P110" s="49" t="s">
        <v>25</v>
      </c>
      <c r="Q110" s="49"/>
    </row>
    <row r="111" s="2" customFormat="1" ht="16" customHeight="1" spans="1:17">
      <c r="A111" s="13">
        <v>107</v>
      </c>
      <c r="B111" s="13">
        <v>616040</v>
      </c>
      <c r="C111" s="62"/>
      <c r="D111" s="65"/>
      <c r="E111" s="64"/>
      <c r="F111" s="32" t="s">
        <v>372</v>
      </c>
      <c r="G111" s="32" t="s">
        <v>373</v>
      </c>
      <c r="H111" s="32" t="s">
        <v>374</v>
      </c>
      <c r="I111" s="73"/>
      <c r="J111" s="47">
        <v>63.5</v>
      </c>
      <c r="K111" s="47">
        <f t="shared" si="6"/>
        <v>31.75</v>
      </c>
      <c r="L111" s="76">
        <v>80.57</v>
      </c>
      <c r="M111" s="47">
        <f t="shared" si="7"/>
        <v>40.285</v>
      </c>
      <c r="N111" s="47">
        <f t="shared" si="8"/>
        <v>72.035</v>
      </c>
      <c r="O111" s="72">
        <v>3</v>
      </c>
      <c r="P111" s="49"/>
      <c r="Q111" s="49"/>
    </row>
    <row r="112" s="2" customFormat="1" ht="16" customHeight="1" spans="1:17">
      <c r="A112" s="13">
        <v>108</v>
      </c>
      <c r="B112" s="13">
        <v>616040</v>
      </c>
      <c r="C112" s="62"/>
      <c r="D112" s="65"/>
      <c r="E112" s="64"/>
      <c r="F112" s="32" t="s">
        <v>375</v>
      </c>
      <c r="G112" s="32" t="s">
        <v>376</v>
      </c>
      <c r="H112" s="32" t="s">
        <v>54</v>
      </c>
      <c r="I112" s="73"/>
      <c r="J112" s="47">
        <v>60</v>
      </c>
      <c r="K112" s="47">
        <f t="shared" si="6"/>
        <v>30</v>
      </c>
      <c r="L112" s="47">
        <v>82.17</v>
      </c>
      <c r="M112" s="47">
        <f t="shared" si="7"/>
        <v>41.085</v>
      </c>
      <c r="N112" s="47">
        <f t="shared" si="8"/>
        <v>71.085</v>
      </c>
      <c r="O112" s="72">
        <v>4</v>
      </c>
      <c r="P112" s="49"/>
      <c r="Q112" s="49"/>
    </row>
    <row r="113" s="2" customFormat="1" ht="16" customHeight="1" spans="1:17">
      <c r="A113" s="13">
        <v>109</v>
      </c>
      <c r="B113" s="13">
        <v>616040</v>
      </c>
      <c r="C113" s="62"/>
      <c r="D113" s="65"/>
      <c r="E113" s="64"/>
      <c r="F113" s="32" t="s">
        <v>377</v>
      </c>
      <c r="G113" s="32" t="s">
        <v>378</v>
      </c>
      <c r="H113" s="32" t="s">
        <v>379</v>
      </c>
      <c r="I113" s="73"/>
      <c r="J113" s="47">
        <v>61.5</v>
      </c>
      <c r="K113" s="47">
        <f t="shared" si="6"/>
        <v>30.75</v>
      </c>
      <c r="L113" s="47">
        <v>79.41</v>
      </c>
      <c r="M113" s="47">
        <f t="shared" si="7"/>
        <v>39.705</v>
      </c>
      <c r="N113" s="47">
        <f t="shared" si="8"/>
        <v>70.455</v>
      </c>
      <c r="O113" s="72">
        <v>5</v>
      </c>
      <c r="P113" s="49"/>
      <c r="Q113" s="49"/>
    </row>
    <row r="114" s="2" customFormat="1" ht="16" customHeight="1" spans="1:17">
      <c r="A114" s="13">
        <v>110</v>
      </c>
      <c r="B114" s="13">
        <v>616040</v>
      </c>
      <c r="C114" s="62"/>
      <c r="D114" s="65"/>
      <c r="E114" s="64"/>
      <c r="F114" s="32" t="s">
        <v>380</v>
      </c>
      <c r="G114" s="32" t="s">
        <v>381</v>
      </c>
      <c r="H114" s="32" t="s">
        <v>322</v>
      </c>
      <c r="I114" s="73"/>
      <c r="J114" s="47">
        <v>62</v>
      </c>
      <c r="K114" s="47">
        <f t="shared" si="6"/>
        <v>31</v>
      </c>
      <c r="L114" s="47">
        <v>75.84</v>
      </c>
      <c r="M114" s="47">
        <f t="shared" si="7"/>
        <v>37.92</v>
      </c>
      <c r="N114" s="47">
        <f t="shared" si="8"/>
        <v>68.92</v>
      </c>
      <c r="O114" s="72">
        <v>6</v>
      </c>
      <c r="P114" s="49"/>
      <c r="Q114" s="49"/>
    </row>
    <row r="115" s="2" customFormat="1" ht="16" customHeight="1" spans="1:17">
      <c r="A115" s="13">
        <v>111</v>
      </c>
      <c r="B115" s="13">
        <v>616041</v>
      </c>
      <c r="C115" s="56" t="s">
        <v>382</v>
      </c>
      <c r="D115" s="57" t="s">
        <v>349</v>
      </c>
      <c r="E115" s="61">
        <v>2</v>
      </c>
      <c r="F115" s="32" t="s">
        <v>383</v>
      </c>
      <c r="G115" s="32" t="s">
        <v>384</v>
      </c>
      <c r="H115" s="32" t="s">
        <v>374</v>
      </c>
      <c r="I115" s="73"/>
      <c r="J115" s="47">
        <v>63.5</v>
      </c>
      <c r="K115" s="47">
        <f t="shared" si="6"/>
        <v>31.75</v>
      </c>
      <c r="L115" s="77">
        <v>86.47</v>
      </c>
      <c r="M115" s="47">
        <f t="shared" si="7"/>
        <v>43.235</v>
      </c>
      <c r="N115" s="47">
        <f t="shared" si="8"/>
        <v>74.985</v>
      </c>
      <c r="O115" s="72">
        <v>1</v>
      </c>
      <c r="P115" s="49" t="s">
        <v>25</v>
      </c>
      <c r="Q115" s="49"/>
    </row>
    <row r="116" s="2" customFormat="1" ht="16" customHeight="1" spans="1:17">
      <c r="A116" s="13">
        <v>112</v>
      </c>
      <c r="B116" s="13">
        <v>616041</v>
      </c>
      <c r="C116" s="62"/>
      <c r="D116" s="65"/>
      <c r="E116" s="64"/>
      <c r="F116" s="32" t="s">
        <v>385</v>
      </c>
      <c r="G116" s="32" t="s">
        <v>386</v>
      </c>
      <c r="H116" s="32" t="s">
        <v>308</v>
      </c>
      <c r="I116" s="73"/>
      <c r="J116" s="47">
        <v>69.5</v>
      </c>
      <c r="K116" s="47">
        <f t="shared" si="6"/>
        <v>34.75</v>
      </c>
      <c r="L116" s="47">
        <v>78.74</v>
      </c>
      <c r="M116" s="47">
        <f t="shared" si="7"/>
        <v>39.37</v>
      </c>
      <c r="N116" s="47">
        <f t="shared" si="8"/>
        <v>74.12</v>
      </c>
      <c r="O116" s="72">
        <v>2</v>
      </c>
      <c r="P116" s="49" t="s">
        <v>25</v>
      </c>
      <c r="Q116" s="49"/>
    </row>
    <row r="117" s="2" customFormat="1" ht="16" customHeight="1" spans="1:17">
      <c r="A117" s="13">
        <v>113</v>
      </c>
      <c r="B117" s="13">
        <v>616041</v>
      </c>
      <c r="C117" s="62"/>
      <c r="D117" s="65"/>
      <c r="E117" s="64"/>
      <c r="F117" s="32" t="s">
        <v>387</v>
      </c>
      <c r="G117" s="32" t="s">
        <v>388</v>
      </c>
      <c r="H117" s="32" t="s">
        <v>92</v>
      </c>
      <c r="I117" s="73"/>
      <c r="J117" s="47">
        <v>65.5</v>
      </c>
      <c r="K117" s="47">
        <f t="shared" si="6"/>
        <v>32.75</v>
      </c>
      <c r="L117" s="47">
        <v>81.34</v>
      </c>
      <c r="M117" s="47">
        <f t="shared" si="7"/>
        <v>40.67</v>
      </c>
      <c r="N117" s="47">
        <f t="shared" si="8"/>
        <v>73.42</v>
      </c>
      <c r="O117" s="72">
        <v>3</v>
      </c>
      <c r="P117" s="49"/>
      <c r="Q117" s="49"/>
    </row>
    <row r="118" s="2" customFormat="1" ht="16" customHeight="1" spans="1:17">
      <c r="A118" s="13">
        <v>114</v>
      </c>
      <c r="B118" s="13">
        <v>616041</v>
      </c>
      <c r="C118" s="62"/>
      <c r="D118" s="65"/>
      <c r="E118" s="64"/>
      <c r="F118" s="32" t="s">
        <v>389</v>
      </c>
      <c r="G118" s="32" t="s">
        <v>390</v>
      </c>
      <c r="H118" s="32" t="s">
        <v>57</v>
      </c>
      <c r="I118" s="73"/>
      <c r="J118" s="47">
        <v>63</v>
      </c>
      <c r="K118" s="47">
        <f t="shared" si="6"/>
        <v>31.5</v>
      </c>
      <c r="L118" s="47">
        <v>78</v>
      </c>
      <c r="M118" s="47">
        <f t="shared" si="7"/>
        <v>39</v>
      </c>
      <c r="N118" s="47">
        <f t="shared" si="8"/>
        <v>70.5</v>
      </c>
      <c r="O118" s="72">
        <v>4</v>
      </c>
      <c r="P118" s="49"/>
      <c r="Q118" s="49"/>
    </row>
    <row r="119" s="2" customFormat="1" ht="16" customHeight="1" spans="1:17">
      <c r="A119" s="13">
        <v>115</v>
      </c>
      <c r="B119" s="13">
        <v>616041</v>
      </c>
      <c r="C119" s="62"/>
      <c r="D119" s="65"/>
      <c r="E119" s="64"/>
      <c r="F119" s="32" t="s">
        <v>391</v>
      </c>
      <c r="G119" s="32" t="s">
        <v>392</v>
      </c>
      <c r="H119" s="32" t="s">
        <v>57</v>
      </c>
      <c r="I119" s="73"/>
      <c r="J119" s="47">
        <v>63</v>
      </c>
      <c r="K119" s="47">
        <f t="shared" si="6"/>
        <v>31.5</v>
      </c>
      <c r="L119" s="47">
        <v>75.95</v>
      </c>
      <c r="M119" s="47">
        <f t="shared" si="7"/>
        <v>37.975</v>
      </c>
      <c r="N119" s="47">
        <f t="shared" si="8"/>
        <v>69.475</v>
      </c>
      <c r="O119" s="72">
        <v>5</v>
      </c>
      <c r="P119" s="49"/>
      <c r="Q119" s="49"/>
    </row>
    <row r="120" s="2" customFormat="1" ht="16" customHeight="1" spans="1:17">
      <c r="A120" s="13">
        <v>116</v>
      </c>
      <c r="B120" s="13">
        <v>616041</v>
      </c>
      <c r="C120" s="62"/>
      <c r="D120" s="65"/>
      <c r="E120" s="64"/>
      <c r="F120" s="32" t="s">
        <v>393</v>
      </c>
      <c r="G120" s="32" t="s">
        <v>394</v>
      </c>
      <c r="H120" s="32" t="s">
        <v>295</v>
      </c>
      <c r="I120" s="73"/>
      <c r="J120" s="47">
        <v>70</v>
      </c>
      <c r="K120" s="47">
        <f t="shared" si="6"/>
        <v>35</v>
      </c>
      <c r="L120" s="47"/>
      <c r="M120" s="47"/>
      <c r="N120" s="47"/>
      <c r="O120" s="72"/>
      <c r="P120" s="49"/>
      <c r="Q120" s="78" t="s">
        <v>254</v>
      </c>
    </row>
    <row r="121" s="2" customFormat="1" ht="16" customHeight="1" spans="1:17">
      <c r="A121" s="13">
        <v>117</v>
      </c>
      <c r="B121" s="13">
        <v>616042</v>
      </c>
      <c r="C121" s="56" t="s">
        <v>395</v>
      </c>
      <c r="D121" s="57" t="s">
        <v>349</v>
      </c>
      <c r="E121" s="61">
        <v>1</v>
      </c>
      <c r="F121" s="32" t="s">
        <v>396</v>
      </c>
      <c r="G121" s="32" t="s">
        <v>397</v>
      </c>
      <c r="H121" s="32" t="s">
        <v>361</v>
      </c>
      <c r="I121" s="73"/>
      <c r="J121" s="47">
        <v>67</v>
      </c>
      <c r="K121" s="47">
        <f t="shared" si="6"/>
        <v>33.5</v>
      </c>
      <c r="L121" s="47">
        <v>80.05</v>
      </c>
      <c r="M121" s="47">
        <f t="shared" ref="M121:M157" si="9">L121*0.5</f>
        <v>40.025</v>
      </c>
      <c r="N121" s="47">
        <f t="shared" ref="N121:N157" si="10">M121+K121</f>
        <v>73.525</v>
      </c>
      <c r="O121" s="72">
        <v>1</v>
      </c>
      <c r="P121" s="49" t="s">
        <v>25</v>
      </c>
      <c r="Q121" s="49"/>
    </row>
    <row r="122" s="2" customFormat="1" ht="16" customHeight="1" spans="1:17">
      <c r="A122" s="13">
        <v>118</v>
      </c>
      <c r="B122" s="13">
        <v>616042</v>
      </c>
      <c r="C122" s="62"/>
      <c r="D122" s="65"/>
      <c r="E122" s="64"/>
      <c r="F122" s="32" t="s">
        <v>398</v>
      </c>
      <c r="G122" s="32" t="s">
        <v>399</v>
      </c>
      <c r="H122" s="32" t="s">
        <v>295</v>
      </c>
      <c r="I122" s="73"/>
      <c r="J122" s="47">
        <v>70</v>
      </c>
      <c r="K122" s="47">
        <f t="shared" si="6"/>
        <v>35</v>
      </c>
      <c r="L122" s="47">
        <v>76.09</v>
      </c>
      <c r="M122" s="47">
        <f t="shared" si="9"/>
        <v>38.045</v>
      </c>
      <c r="N122" s="47">
        <f t="shared" si="10"/>
        <v>73.045</v>
      </c>
      <c r="O122" s="72">
        <v>2</v>
      </c>
      <c r="P122" s="49"/>
      <c r="Q122" s="49"/>
    </row>
    <row r="123" s="2" customFormat="1" ht="16" customHeight="1" spans="1:17">
      <c r="A123" s="13">
        <v>119</v>
      </c>
      <c r="B123" s="13">
        <v>616042</v>
      </c>
      <c r="C123" s="62"/>
      <c r="D123" s="65"/>
      <c r="E123" s="64"/>
      <c r="F123" s="32" t="s">
        <v>400</v>
      </c>
      <c r="G123" s="32" t="s">
        <v>401</v>
      </c>
      <c r="H123" s="32" t="s">
        <v>402</v>
      </c>
      <c r="I123" s="73"/>
      <c r="J123" s="47">
        <v>59.5</v>
      </c>
      <c r="K123" s="47">
        <f t="shared" si="6"/>
        <v>29.75</v>
      </c>
      <c r="L123" s="47">
        <v>80.38</v>
      </c>
      <c r="M123" s="47">
        <f t="shared" si="9"/>
        <v>40.19</v>
      </c>
      <c r="N123" s="47">
        <f t="shared" si="10"/>
        <v>69.94</v>
      </c>
      <c r="O123" s="72">
        <v>3</v>
      </c>
      <c r="P123" s="49"/>
      <c r="Q123" s="49"/>
    </row>
    <row r="124" s="2" customFormat="1" ht="16" customHeight="1" spans="1:17">
      <c r="A124" s="13">
        <v>120</v>
      </c>
      <c r="B124" s="13">
        <v>616043</v>
      </c>
      <c r="C124" s="58" t="s">
        <v>403</v>
      </c>
      <c r="D124" s="69" t="s">
        <v>335</v>
      </c>
      <c r="E124" s="70">
        <v>1</v>
      </c>
      <c r="F124" s="32" t="s">
        <v>404</v>
      </c>
      <c r="G124" s="32" t="s">
        <v>405</v>
      </c>
      <c r="H124" s="32" t="s">
        <v>259</v>
      </c>
      <c r="I124" s="73"/>
      <c r="J124" s="47">
        <v>64</v>
      </c>
      <c r="K124" s="47">
        <f t="shared" si="6"/>
        <v>32</v>
      </c>
      <c r="L124" s="47">
        <v>82.1</v>
      </c>
      <c r="M124" s="47">
        <f t="shared" si="9"/>
        <v>41.05</v>
      </c>
      <c r="N124" s="47">
        <f t="shared" si="10"/>
        <v>73.05</v>
      </c>
      <c r="O124" s="72">
        <v>1</v>
      </c>
      <c r="P124" s="49" t="s">
        <v>25</v>
      </c>
      <c r="Q124" s="49"/>
    </row>
    <row r="125" s="2" customFormat="1" ht="16" customHeight="1" spans="1:17">
      <c r="A125" s="13">
        <v>121</v>
      </c>
      <c r="B125" s="13">
        <v>616043</v>
      </c>
      <c r="C125" s="58"/>
      <c r="D125" s="69"/>
      <c r="E125" s="70"/>
      <c r="F125" s="32" t="s">
        <v>406</v>
      </c>
      <c r="G125" s="32" t="s">
        <v>407</v>
      </c>
      <c r="H125" s="32" t="s">
        <v>193</v>
      </c>
      <c r="I125" s="73"/>
      <c r="J125" s="47">
        <v>66.5</v>
      </c>
      <c r="K125" s="47">
        <f t="shared" si="6"/>
        <v>33.25</v>
      </c>
      <c r="L125" s="47">
        <v>74.28</v>
      </c>
      <c r="M125" s="47">
        <f t="shared" si="9"/>
        <v>37.14</v>
      </c>
      <c r="N125" s="47">
        <f t="shared" si="10"/>
        <v>70.39</v>
      </c>
      <c r="O125" s="72">
        <v>2</v>
      </c>
      <c r="P125" s="49"/>
      <c r="Q125" s="49"/>
    </row>
    <row r="126" s="2" customFormat="1" ht="16" customHeight="1" spans="1:17">
      <c r="A126" s="13">
        <v>122</v>
      </c>
      <c r="B126" s="13">
        <v>616043</v>
      </c>
      <c r="C126" s="58"/>
      <c r="D126" s="69"/>
      <c r="E126" s="70"/>
      <c r="F126" s="32" t="s">
        <v>408</v>
      </c>
      <c r="G126" s="32" t="s">
        <v>409</v>
      </c>
      <c r="H126" s="32" t="s">
        <v>259</v>
      </c>
      <c r="I126" s="73"/>
      <c r="J126" s="47">
        <v>64</v>
      </c>
      <c r="K126" s="47">
        <f t="shared" si="6"/>
        <v>32</v>
      </c>
      <c r="L126" s="47">
        <v>72.78</v>
      </c>
      <c r="M126" s="47">
        <f t="shared" si="9"/>
        <v>36.39</v>
      </c>
      <c r="N126" s="47">
        <f t="shared" si="10"/>
        <v>68.39</v>
      </c>
      <c r="O126" s="72">
        <v>3</v>
      </c>
      <c r="P126" s="49"/>
      <c r="Q126" s="49"/>
    </row>
    <row r="127" s="2" customFormat="1" ht="16" customHeight="1" spans="1:17">
      <c r="A127" s="13">
        <v>123</v>
      </c>
      <c r="B127" s="13">
        <v>616043</v>
      </c>
      <c r="C127" s="58"/>
      <c r="D127" s="69"/>
      <c r="E127" s="70"/>
      <c r="F127" s="32" t="s">
        <v>410</v>
      </c>
      <c r="G127" s="32" t="s">
        <v>411</v>
      </c>
      <c r="H127" s="32" t="s">
        <v>369</v>
      </c>
      <c r="I127" s="73"/>
      <c r="J127" s="47">
        <v>65</v>
      </c>
      <c r="K127" s="47">
        <f t="shared" si="6"/>
        <v>32.5</v>
      </c>
      <c r="L127" s="47">
        <v>71.36</v>
      </c>
      <c r="M127" s="47">
        <f t="shared" si="9"/>
        <v>35.68</v>
      </c>
      <c r="N127" s="47">
        <f t="shared" si="10"/>
        <v>68.18</v>
      </c>
      <c r="O127" s="72">
        <v>4</v>
      </c>
      <c r="P127" s="49"/>
      <c r="Q127" s="49"/>
    </row>
    <row r="128" s="2" customFormat="1" ht="16" customHeight="1" spans="1:17">
      <c r="A128" s="13">
        <v>124</v>
      </c>
      <c r="B128" s="13">
        <v>616043</v>
      </c>
      <c r="C128" s="58"/>
      <c r="D128" s="69"/>
      <c r="E128" s="70"/>
      <c r="F128" s="32" t="s">
        <v>412</v>
      </c>
      <c r="G128" s="32" t="s">
        <v>413</v>
      </c>
      <c r="H128" s="32" t="s">
        <v>259</v>
      </c>
      <c r="I128" s="73"/>
      <c r="J128" s="47">
        <v>64</v>
      </c>
      <c r="K128" s="47">
        <f t="shared" si="6"/>
        <v>32</v>
      </c>
      <c r="L128" s="47">
        <v>71.12</v>
      </c>
      <c r="M128" s="47">
        <f t="shared" si="9"/>
        <v>35.56</v>
      </c>
      <c r="N128" s="47">
        <f t="shared" si="10"/>
        <v>67.56</v>
      </c>
      <c r="O128" s="72">
        <v>5</v>
      </c>
      <c r="P128" s="49"/>
      <c r="Q128" s="49"/>
    </row>
    <row r="129" s="2" customFormat="1" ht="16" customHeight="1" spans="1:17">
      <c r="A129" s="13">
        <v>125</v>
      </c>
      <c r="B129" s="13">
        <v>616044</v>
      </c>
      <c r="C129" s="58" t="s">
        <v>403</v>
      </c>
      <c r="D129" s="69" t="s">
        <v>349</v>
      </c>
      <c r="E129" s="70">
        <v>1</v>
      </c>
      <c r="F129" s="32" t="s">
        <v>414</v>
      </c>
      <c r="G129" s="32" t="s">
        <v>415</v>
      </c>
      <c r="H129" s="32" t="s">
        <v>402</v>
      </c>
      <c r="I129" s="73"/>
      <c r="J129" s="47">
        <v>59.5</v>
      </c>
      <c r="K129" s="47">
        <f t="shared" si="6"/>
        <v>29.75</v>
      </c>
      <c r="L129" s="47">
        <v>80.83</v>
      </c>
      <c r="M129" s="47">
        <f t="shared" si="9"/>
        <v>40.415</v>
      </c>
      <c r="N129" s="47">
        <f t="shared" si="10"/>
        <v>70.165</v>
      </c>
      <c r="O129" s="72">
        <v>1</v>
      </c>
      <c r="P129" s="49" t="s">
        <v>25</v>
      </c>
      <c r="Q129" s="49"/>
    </row>
    <row r="130" s="2" customFormat="1" ht="16" customHeight="1" spans="1:17">
      <c r="A130" s="13">
        <v>126</v>
      </c>
      <c r="B130" s="13">
        <v>616044</v>
      </c>
      <c r="C130" s="58"/>
      <c r="D130" s="69"/>
      <c r="E130" s="70"/>
      <c r="F130" s="32" t="s">
        <v>416</v>
      </c>
      <c r="G130" s="32" t="s">
        <v>417</v>
      </c>
      <c r="H130" s="32" t="s">
        <v>92</v>
      </c>
      <c r="I130" s="73"/>
      <c r="J130" s="47">
        <v>65.5</v>
      </c>
      <c r="K130" s="47">
        <f t="shared" si="6"/>
        <v>32.75</v>
      </c>
      <c r="L130" s="47">
        <v>74.73</v>
      </c>
      <c r="M130" s="47">
        <f t="shared" si="9"/>
        <v>37.365</v>
      </c>
      <c r="N130" s="47">
        <f t="shared" si="10"/>
        <v>70.115</v>
      </c>
      <c r="O130" s="72">
        <v>2</v>
      </c>
      <c r="P130" s="49"/>
      <c r="Q130" s="49"/>
    </row>
    <row r="131" s="2" customFormat="1" ht="16" customHeight="1" spans="1:17">
      <c r="A131" s="13">
        <v>127</v>
      </c>
      <c r="B131" s="13">
        <v>616044</v>
      </c>
      <c r="C131" s="58"/>
      <c r="D131" s="69"/>
      <c r="E131" s="70"/>
      <c r="F131" s="32" t="s">
        <v>418</v>
      </c>
      <c r="G131" s="32" t="s">
        <v>419</v>
      </c>
      <c r="H131" s="32" t="s">
        <v>269</v>
      </c>
      <c r="I131" s="73"/>
      <c r="J131" s="47">
        <v>55</v>
      </c>
      <c r="K131" s="47">
        <f t="shared" si="6"/>
        <v>27.5</v>
      </c>
      <c r="L131" s="47">
        <v>77.53</v>
      </c>
      <c r="M131" s="47">
        <f t="shared" si="9"/>
        <v>38.765</v>
      </c>
      <c r="N131" s="47">
        <f t="shared" si="10"/>
        <v>66.265</v>
      </c>
      <c r="O131" s="72">
        <v>3</v>
      </c>
      <c r="P131" s="49"/>
      <c r="Q131" s="49"/>
    </row>
    <row r="132" s="2" customFormat="1" ht="16" customHeight="1" spans="1:17">
      <c r="A132" s="13">
        <v>128</v>
      </c>
      <c r="B132" s="13">
        <v>616045</v>
      </c>
      <c r="C132" s="56" t="s">
        <v>420</v>
      </c>
      <c r="D132" s="57" t="s">
        <v>421</v>
      </c>
      <c r="E132" s="61">
        <v>1</v>
      </c>
      <c r="F132" s="32" t="s">
        <v>422</v>
      </c>
      <c r="G132" s="32" t="s">
        <v>423</v>
      </c>
      <c r="H132" s="32" t="s">
        <v>171</v>
      </c>
      <c r="I132" s="73"/>
      <c r="J132" s="47">
        <v>72</v>
      </c>
      <c r="K132" s="47">
        <f t="shared" si="6"/>
        <v>36</v>
      </c>
      <c r="L132" s="47">
        <v>76.9</v>
      </c>
      <c r="M132" s="47">
        <f t="shared" si="9"/>
        <v>38.45</v>
      </c>
      <c r="N132" s="47">
        <f t="shared" si="10"/>
        <v>74.45</v>
      </c>
      <c r="O132" s="72">
        <v>1</v>
      </c>
      <c r="P132" s="49" t="s">
        <v>25</v>
      </c>
      <c r="Q132" s="49"/>
    </row>
    <row r="133" s="2" customFormat="1" ht="16" customHeight="1" spans="1:17">
      <c r="A133" s="13">
        <v>129</v>
      </c>
      <c r="B133" s="13">
        <v>616045</v>
      </c>
      <c r="C133" s="62"/>
      <c r="D133" s="65"/>
      <c r="E133" s="64"/>
      <c r="F133" s="32" t="s">
        <v>424</v>
      </c>
      <c r="G133" s="32" t="s">
        <v>425</v>
      </c>
      <c r="H133" s="32" t="s">
        <v>295</v>
      </c>
      <c r="I133" s="73"/>
      <c r="J133" s="47">
        <v>70</v>
      </c>
      <c r="K133" s="47">
        <f t="shared" si="6"/>
        <v>35</v>
      </c>
      <c r="L133" s="47">
        <v>75.98</v>
      </c>
      <c r="M133" s="47">
        <f t="shared" si="9"/>
        <v>37.99</v>
      </c>
      <c r="N133" s="47">
        <f t="shared" si="10"/>
        <v>72.99</v>
      </c>
      <c r="O133" s="72">
        <v>2</v>
      </c>
      <c r="P133" s="49"/>
      <c r="Q133" s="49"/>
    </row>
    <row r="134" s="2" customFormat="1" ht="16" customHeight="1" spans="1:17">
      <c r="A134" s="13">
        <v>130</v>
      </c>
      <c r="B134" s="13">
        <v>616045</v>
      </c>
      <c r="C134" s="62"/>
      <c r="D134" s="65"/>
      <c r="E134" s="64"/>
      <c r="F134" s="32" t="s">
        <v>426</v>
      </c>
      <c r="G134" s="32" t="s">
        <v>427</v>
      </c>
      <c r="H134" s="32" t="s">
        <v>259</v>
      </c>
      <c r="I134" s="73"/>
      <c r="J134" s="47">
        <v>64</v>
      </c>
      <c r="K134" s="47">
        <f t="shared" si="6"/>
        <v>32</v>
      </c>
      <c r="L134" s="47">
        <v>78.95</v>
      </c>
      <c r="M134" s="47">
        <f t="shared" si="9"/>
        <v>39.475</v>
      </c>
      <c r="N134" s="47">
        <f t="shared" si="10"/>
        <v>71.475</v>
      </c>
      <c r="O134" s="72">
        <v>3</v>
      </c>
      <c r="P134" s="49"/>
      <c r="Q134" s="49"/>
    </row>
    <row r="135" s="2" customFormat="1" ht="16" customHeight="1" spans="1:17">
      <c r="A135" s="13">
        <v>131</v>
      </c>
      <c r="B135" s="13">
        <v>616046</v>
      </c>
      <c r="C135" s="56" t="s">
        <v>420</v>
      </c>
      <c r="D135" s="57" t="s">
        <v>428</v>
      </c>
      <c r="E135" s="61">
        <v>1</v>
      </c>
      <c r="F135" s="32" t="s">
        <v>429</v>
      </c>
      <c r="G135" s="32" t="s">
        <v>430</v>
      </c>
      <c r="H135" s="32" t="s">
        <v>322</v>
      </c>
      <c r="I135" s="82"/>
      <c r="J135" s="47">
        <v>62</v>
      </c>
      <c r="K135" s="47">
        <f t="shared" si="6"/>
        <v>31</v>
      </c>
      <c r="L135" s="47">
        <v>84.66</v>
      </c>
      <c r="M135" s="47">
        <f t="shared" si="9"/>
        <v>42.33</v>
      </c>
      <c r="N135" s="47">
        <f t="shared" si="10"/>
        <v>73.33</v>
      </c>
      <c r="O135" s="72">
        <v>1</v>
      </c>
      <c r="P135" s="49" t="s">
        <v>25</v>
      </c>
      <c r="Q135" s="49"/>
    </row>
    <row r="136" s="2" customFormat="1" ht="16" customHeight="1" spans="1:17">
      <c r="A136" s="13">
        <v>132</v>
      </c>
      <c r="B136" s="13">
        <v>616046</v>
      </c>
      <c r="C136" s="62"/>
      <c r="D136" s="65"/>
      <c r="E136" s="64"/>
      <c r="F136" s="32" t="s">
        <v>431</v>
      </c>
      <c r="G136" s="32" t="s">
        <v>432</v>
      </c>
      <c r="H136" s="32" t="s">
        <v>433</v>
      </c>
      <c r="I136" s="73"/>
      <c r="J136" s="47">
        <v>68</v>
      </c>
      <c r="K136" s="47">
        <f t="shared" si="6"/>
        <v>34</v>
      </c>
      <c r="L136" s="47">
        <v>78.07</v>
      </c>
      <c r="M136" s="47">
        <f t="shared" si="9"/>
        <v>39.035</v>
      </c>
      <c r="N136" s="47">
        <f t="shared" si="10"/>
        <v>73.035</v>
      </c>
      <c r="O136" s="72">
        <v>2</v>
      </c>
      <c r="P136" s="49"/>
      <c r="Q136" s="49"/>
    </row>
    <row r="137" s="2" customFormat="1" ht="16" customHeight="1" spans="1:17">
      <c r="A137" s="13">
        <v>133</v>
      </c>
      <c r="B137" s="13">
        <v>616046</v>
      </c>
      <c r="C137" s="62"/>
      <c r="D137" s="65"/>
      <c r="E137" s="64"/>
      <c r="F137" s="32" t="s">
        <v>434</v>
      </c>
      <c r="G137" s="32" t="s">
        <v>435</v>
      </c>
      <c r="H137" s="32" t="s">
        <v>374</v>
      </c>
      <c r="I137" s="73"/>
      <c r="J137" s="47">
        <v>63.5</v>
      </c>
      <c r="K137" s="47">
        <f t="shared" si="6"/>
        <v>31.75</v>
      </c>
      <c r="L137" s="47">
        <v>81.88</v>
      </c>
      <c r="M137" s="47">
        <f t="shared" si="9"/>
        <v>40.94</v>
      </c>
      <c r="N137" s="47">
        <f t="shared" si="10"/>
        <v>72.69</v>
      </c>
      <c r="O137" s="72">
        <v>3</v>
      </c>
      <c r="P137" s="49"/>
      <c r="Q137" s="49"/>
    </row>
    <row r="138" s="2" customFormat="1" ht="16" customHeight="1" spans="1:17">
      <c r="A138" s="13">
        <v>134</v>
      </c>
      <c r="B138" s="13">
        <v>616047</v>
      </c>
      <c r="C138" s="56" t="s">
        <v>436</v>
      </c>
      <c r="D138" s="57" t="s">
        <v>349</v>
      </c>
      <c r="E138" s="61">
        <v>1</v>
      </c>
      <c r="F138" s="32" t="s">
        <v>437</v>
      </c>
      <c r="G138" s="32" t="s">
        <v>438</v>
      </c>
      <c r="H138" s="32" t="s">
        <v>322</v>
      </c>
      <c r="I138" s="73"/>
      <c r="J138" s="47">
        <v>62</v>
      </c>
      <c r="K138" s="47">
        <f t="shared" si="6"/>
        <v>31</v>
      </c>
      <c r="L138" s="47">
        <v>82.8</v>
      </c>
      <c r="M138" s="47">
        <f t="shared" si="9"/>
        <v>41.4</v>
      </c>
      <c r="N138" s="47">
        <f t="shared" si="10"/>
        <v>72.4</v>
      </c>
      <c r="O138" s="72">
        <v>1</v>
      </c>
      <c r="P138" s="49" t="s">
        <v>25</v>
      </c>
      <c r="Q138" s="49"/>
    </row>
    <row r="139" s="3" customFormat="1" ht="16" customHeight="1" spans="1:17">
      <c r="A139" s="13">
        <v>135</v>
      </c>
      <c r="B139" s="14">
        <v>616047</v>
      </c>
      <c r="C139" s="79"/>
      <c r="D139" s="80"/>
      <c r="E139" s="81"/>
      <c r="F139" s="18" t="s">
        <v>439</v>
      </c>
      <c r="G139" s="18" t="s">
        <v>440</v>
      </c>
      <c r="H139" s="18" t="s">
        <v>441</v>
      </c>
      <c r="I139" s="73"/>
      <c r="J139" s="77">
        <v>51</v>
      </c>
      <c r="K139" s="77">
        <f t="shared" si="6"/>
        <v>25.5</v>
      </c>
      <c r="L139" s="77">
        <v>79.42</v>
      </c>
      <c r="M139" s="77">
        <f t="shared" si="9"/>
        <v>39.71</v>
      </c>
      <c r="N139" s="77">
        <f t="shared" si="10"/>
        <v>65.21</v>
      </c>
      <c r="O139" s="83">
        <v>2</v>
      </c>
      <c r="P139" s="84"/>
      <c r="Q139" s="84"/>
    </row>
    <row r="140" s="3" customFormat="1" ht="16" customHeight="1" spans="1:17">
      <c r="A140" s="13">
        <v>136</v>
      </c>
      <c r="B140" s="14">
        <v>616047</v>
      </c>
      <c r="C140" s="79"/>
      <c r="D140" s="80"/>
      <c r="E140" s="81"/>
      <c r="F140" s="18" t="s">
        <v>442</v>
      </c>
      <c r="G140" s="18" t="s">
        <v>443</v>
      </c>
      <c r="H140" s="18" t="s">
        <v>441</v>
      </c>
      <c r="I140" s="73"/>
      <c r="J140" s="77">
        <v>51</v>
      </c>
      <c r="K140" s="77">
        <f t="shared" si="6"/>
        <v>25.5</v>
      </c>
      <c r="L140" s="77">
        <v>76.76</v>
      </c>
      <c r="M140" s="77">
        <f t="shared" si="9"/>
        <v>38.38</v>
      </c>
      <c r="N140" s="77">
        <f t="shared" si="10"/>
        <v>63.88</v>
      </c>
      <c r="O140" s="83">
        <v>3</v>
      </c>
      <c r="P140" s="84"/>
      <c r="Q140" s="84"/>
    </row>
    <row r="141" s="2" customFormat="1" ht="16" customHeight="1" spans="1:17">
      <c r="A141" s="13">
        <v>137</v>
      </c>
      <c r="B141" s="13">
        <v>616048</v>
      </c>
      <c r="C141" s="58" t="s">
        <v>444</v>
      </c>
      <c r="D141" s="69" t="s">
        <v>445</v>
      </c>
      <c r="E141" s="70">
        <v>1</v>
      </c>
      <c r="F141" s="18" t="s">
        <v>446</v>
      </c>
      <c r="G141" s="18" t="s">
        <v>447</v>
      </c>
      <c r="H141" s="18" t="s">
        <v>448</v>
      </c>
      <c r="I141" s="73"/>
      <c r="J141" s="77">
        <v>73</v>
      </c>
      <c r="K141" s="77">
        <f t="shared" si="6"/>
        <v>36.5</v>
      </c>
      <c r="L141" s="77">
        <v>85.52</v>
      </c>
      <c r="M141" s="77">
        <f t="shared" si="9"/>
        <v>42.76</v>
      </c>
      <c r="N141" s="77">
        <f t="shared" si="10"/>
        <v>79.26</v>
      </c>
      <c r="O141" s="72">
        <v>1</v>
      </c>
      <c r="P141" s="49" t="s">
        <v>25</v>
      </c>
      <c r="Q141" s="49"/>
    </row>
    <row r="142" s="2" customFormat="1" ht="16" customHeight="1" spans="1:17">
      <c r="A142" s="13">
        <v>138</v>
      </c>
      <c r="B142" s="13">
        <v>616048</v>
      </c>
      <c r="C142" s="58"/>
      <c r="D142" s="69"/>
      <c r="E142" s="70"/>
      <c r="F142" s="18" t="s">
        <v>449</v>
      </c>
      <c r="G142" s="18" t="s">
        <v>450</v>
      </c>
      <c r="H142" s="18" t="s">
        <v>190</v>
      </c>
      <c r="I142" s="73"/>
      <c r="J142" s="77">
        <v>75.5</v>
      </c>
      <c r="K142" s="77">
        <f t="shared" si="6"/>
        <v>37.75</v>
      </c>
      <c r="L142" s="77">
        <v>78.15</v>
      </c>
      <c r="M142" s="77">
        <f t="shared" si="9"/>
        <v>39.075</v>
      </c>
      <c r="N142" s="77">
        <f t="shared" si="10"/>
        <v>76.825</v>
      </c>
      <c r="O142" s="72">
        <v>2</v>
      </c>
      <c r="P142" s="49"/>
      <c r="Q142" s="49"/>
    </row>
    <row r="143" s="2" customFormat="1" ht="16" customHeight="1" spans="1:17">
      <c r="A143" s="13">
        <v>139</v>
      </c>
      <c r="B143" s="13">
        <v>616048</v>
      </c>
      <c r="C143" s="58"/>
      <c r="D143" s="69"/>
      <c r="E143" s="70"/>
      <c r="F143" s="18" t="s">
        <v>451</v>
      </c>
      <c r="G143" s="18" t="s">
        <v>452</v>
      </c>
      <c r="H143" s="18" t="s">
        <v>453</v>
      </c>
      <c r="I143" s="73"/>
      <c r="J143" s="77">
        <v>73.5</v>
      </c>
      <c r="K143" s="77">
        <f t="shared" si="6"/>
        <v>36.75</v>
      </c>
      <c r="L143" s="77">
        <v>77.26</v>
      </c>
      <c r="M143" s="77">
        <f t="shared" si="9"/>
        <v>38.63</v>
      </c>
      <c r="N143" s="77">
        <f t="shared" si="10"/>
        <v>75.38</v>
      </c>
      <c r="O143" s="72">
        <v>3</v>
      </c>
      <c r="P143" s="49"/>
      <c r="Q143" s="49"/>
    </row>
    <row r="144" s="2" customFormat="1" ht="16" customHeight="1" spans="1:17">
      <c r="A144" s="13">
        <v>140</v>
      </c>
      <c r="B144" s="13">
        <v>616049</v>
      </c>
      <c r="C144" s="56" t="s">
        <v>454</v>
      </c>
      <c r="D144" s="57" t="s">
        <v>349</v>
      </c>
      <c r="E144" s="61">
        <v>1</v>
      </c>
      <c r="F144" s="18" t="s">
        <v>455</v>
      </c>
      <c r="G144" s="18" t="s">
        <v>456</v>
      </c>
      <c r="H144" s="18" t="s">
        <v>369</v>
      </c>
      <c r="I144" s="73"/>
      <c r="J144" s="77">
        <v>65</v>
      </c>
      <c r="K144" s="77">
        <f t="shared" si="6"/>
        <v>32.5</v>
      </c>
      <c r="L144" s="77">
        <v>85.13</v>
      </c>
      <c r="M144" s="77">
        <f t="shared" si="9"/>
        <v>42.565</v>
      </c>
      <c r="N144" s="77">
        <f t="shared" si="10"/>
        <v>75.065</v>
      </c>
      <c r="O144" s="72">
        <v>1</v>
      </c>
      <c r="P144" s="49" t="s">
        <v>25</v>
      </c>
      <c r="Q144" s="49"/>
    </row>
    <row r="145" s="2" customFormat="1" ht="16" customHeight="1" spans="1:17">
      <c r="A145" s="13">
        <v>141</v>
      </c>
      <c r="B145" s="13">
        <v>616049</v>
      </c>
      <c r="C145" s="62"/>
      <c r="D145" s="65"/>
      <c r="E145" s="64"/>
      <c r="F145" s="18" t="s">
        <v>457</v>
      </c>
      <c r="G145" s="18" t="s">
        <v>458</v>
      </c>
      <c r="H145" s="18" t="s">
        <v>459</v>
      </c>
      <c r="I145" s="73"/>
      <c r="J145" s="77">
        <v>61</v>
      </c>
      <c r="K145" s="77">
        <f t="shared" si="6"/>
        <v>30.5</v>
      </c>
      <c r="L145" s="77">
        <v>85.91</v>
      </c>
      <c r="M145" s="77">
        <f t="shared" si="9"/>
        <v>42.955</v>
      </c>
      <c r="N145" s="77">
        <f t="shared" si="10"/>
        <v>73.455</v>
      </c>
      <c r="O145" s="72">
        <v>2</v>
      </c>
      <c r="P145" s="49"/>
      <c r="Q145" s="49"/>
    </row>
    <row r="146" s="2" customFormat="1" ht="16" customHeight="1" spans="1:17">
      <c r="A146" s="13">
        <v>142</v>
      </c>
      <c r="B146" s="13">
        <v>616049</v>
      </c>
      <c r="C146" s="62"/>
      <c r="D146" s="65"/>
      <c r="E146" s="64"/>
      <c r="F146" s="18" t="s">
        <v>460</v>
      </c>
      <c r="G146" s="18" t="s">
        <v>461</v>
      </c>
      <c r="H146" s="18" t="s">
        <v>459</v>
      </c>
      <c r="I146" s="73"/>
      <c r="J146" s="77">
        <v>61</v>
      </c>
      <c r="K146" s="77">
        <f t="shared" si="6"/>
        <v>30.5</v>
      </c>
      <c r="L146" s="77">
        <v>75.9</v>
      </c>
      <c r="M146" s="77">
        <f t="shared" si="9"/>
        <v>37.95</v>
      </c>
      <c r="N146" s="77">
        <f t="shared" si="10"/>
        <v>68.45</v>
      </c>
      <c r="O146" s="72">
        <v>3</v>
      </c>
      <c r="P146" s="49"/>
      <c r="Q146" s="49"/>
    </row>
    <row r="147" s="2" customFormat="1" ht="16" customHeight="1" spans="1:17">
      <c r="A147" s="13">
        <v>143</v>
      </c>
      <c r="B147" s="13">
        <v>616050</v>
      </c>
      <c r="C147" s="56" t="s">
        <v>462</v>
      </c>
      <c r="D147" s="57" t="s">
        <v>349</v>
      </c>
      <c r="E147" s="61">
        <v>1</v>
      </c>
      <c r="F147" s="18" t="s">
        <v>463</v>
      </c>
      <c r="G147" s="18" t="s">
        <v>464</v>
      </c>
      <c r="H147" s="18" t="s">
        <v>308</v>
      </c>
      <c r="I147" s="73"/>
      <c r="J147" s="77">
        <v>69.5</v>
      </c>
      <c r="K147" s="77">
        <f t="shared" si="6"/>
        <v>34.75</v>
      </c>
      <c r="L147" s="77">
        <v>85.5</v>
      </c>
      <c r="M147" s="77">
        <f t="shared" si="9"/>
        <v>42.75</v>
      </c>
      <c r="N147" s="77">
        <f t="shared" si="10"/>
        <v>77.5</v>
      </c>
      <c r="O147" s="72">
        <v>1</v>
      </c>
      <c r="P147" s="49" t="s">
        <v>25</v>
      </c>
      <c r="Q147" s="49"/>
    </row>
    <row r="148" s="2" customFormat="1" ht="16" customHeight="1" spans="1:17">
      <c r="A148" s="13">
        <v>144</v>
      </c>
      <c r="B148" s="13">
        <v>616050</v>
      </c>
      <c r="C148" s="62"/>
      <c r="D148" s="65"/>
      <c r="E148" s="64"/>
      <c r="F148" s="18" t="s">
        <v>465</v>
      </c>
      <c r="G148" s="18" t="s">
        <v>466</v>
      </c>
      <c r="H148" s="18" t="s">
        <v>467</v>
      </c>
      <c r="I148" s="73"/>
      <c r="J148" s="77">
        <v>56</v>
      </c>
      <c r="K148" s="77">
        <f t="shared" si="6"/>
        <v>28</v>
      </c>
      <c r="L148" s="77">
        <v>79.23</v>
      </c>
      <c r="M148" s="77">
        <f t="shared" si="9"/>
        <v>39.615</v>
      </c>
      <c r="N148" s="77">
        <f t="shared" si="10"/>
        <v>67.615</v>
      </c>
      <c r="O148" s="72">
        <v>2</v>
      </c>
      <c r="P148" s="49"/>
      <c r="Q148" s="49"/>
    </row>
    <row r="149" s="2" customFormat="1" ht="16" customHeight="1" spans="1:17">
      <c r="A149" s="13">
        <v>145</v>
      </c>
      <c r="B149" s="13">
        <v>616050</v>
      </c>
      <c r="C149" s="62"/>
      <c r="D149" s="65"/>
      <c r="E149" s="64"/>
      <c r="F149" s="18" t="s">
        <v>468</v>
      </c>
      <c r="G149" s="18" t="s">
        <v>469</v>
      </c>
      <c r="H149" s="18" t="s">
        <v>470</v>
      </c>
      <c r="I149" s="73"/>
      <c r="J149" s="77">
        <v>54.5</v>
      </c>
      <c r="K149" s="77">
        <f t="shared" si="6"/>
        <v>27.25</v>
      </c>
      <c r="L149" s="77">
        <v>78.3</v>
      </c>
      <c r="M149" s="77">
        <f t="shared" si="9"/>
        <v>39.15</v>
      </c>
      <c r="N149" s="77">
        <f t="shared" si="10"/>
        <v>66.4</v>
      </c>
      <c r="O149" s="72">
        <v>3</v>
      </c>
      <c r="P149" s="49"/>
      <c r="Q149" s="49"/>
    </row>
    <row r="150" s="2" customFormat="1" ht="16" customHeight="1" spans="1:17">
      <c r="A150" s="13">
        <v>146</v>
      </c>
      <c r="B150" s="13">
        <v>616051</v>
      </c>
      <c r="C150" s="56" t="s">
        <v>471</v>
      </c>
      <c r="D150" s="57" t="s">
        <v>335</v>
      </c>
      <c r="E150" s="61">
        <v>1</v>
      </c>
      <c r="F150" s="18" t="s">
        <v>472</v>
      </c>
      <c r="G150" s="18" t="s">
        <v>473</v>
      </c>
      <c r="H150" s="18" t="s">
        <v>474</v>
      </c>
      <c r="I150" s="73"/>
      <c r="J150" s="77">
        <v>71.5</v>
      </c>
      <c r="K150" s="77">
        <f t="shared" ref="K150:K213" si="11">J150*0.5</f>
        <v>35.75</v>
      </c>
      <c r="L150" s="77">
        <v>85.62</v>
      </c>
      <c r="M150" s="77">
        <f t="shared" si="9"/>
        <v>42.81</v>
      </c>
      <c r="N150" s="77">
        <f t="shared" si="10"/>
        <v>78.56</v>
      </c>
      <c r="O150" s="72">
        <v>1</v>
      </c>
      <c r="P150" s="49" t="s">
        <v>25</v>
      </c>
      <c r="Q150" s="49"/>
    </row>
    <row r="151" s="2" customFormat="1" ht="16" customHeight="1" spans="1:17">
      <c r="A151" s="13">
        <v>147</v>
      </c>
      <c r="B151" s="13">
        <v>616051</v>
      </c>
      <c r="C151" s="62"/>
      <c r="D151" s="65"/>
      <c r="E151" s="64"/>
      <c r="F151" s="18" t="s">
        <v>475</v>
      </c>
      <c r="G151" s="18" t="s">
        <v>476</v>
      </c>
      <c r="H151" s="18" t="s">
        <v>477</v>
      </c>
      <c r="I151" s="73"/>
      <c r="J151" s="77">
        <v>76.5</v>
      </c>
      <c r="K151" s="77">
        <f t="shared" si="11"/>
        <v>38.25</v>
      </c>
      <c r="L151" s="77">
        <v>74.92</v>
      </c>
      <c r="M151" s="77">
        <f t="shared" si="9"/>
        <v>37.46</v>
      </c>
      <c r="N151" s="77">
        <f t="shared" si="10"/>
        <v>75.71</v>
      </c>
      <c r="O151" s="72">
        <v>2</v>
      </c>
      <c r="P151" s="49"/>
      <c r="Q151" s="49"/>
    </row>
    <row r="152" s="2" customFormat="1" ht="16" customHeight="1" spans="1:17">
      <c r="A152" s="13">
        <v>148</v>
      </c>
      <c r="B152" s="13">
        <v>616051</v>
      </c>
      <c r="C152" s="62"/>
      <c r="D152" s="65"/>
      <c r="E152" s="64"/>
      <c r="F152" s="18" t="s">
        <v>478</v>
      </c>
      <c r="G152" s="18" t="s">
        <v>479</v>
      </c>
      <c r="H152" s="18" t="s">
        <v>433</v>
      </c>
      <c r="I152" s="73"/>
      <c r="J152" s="77">
        <v>68</v>
      </c>
      <c r="K152" s="77">
        <f t="shared" si="11"/>
        <v>34</v>
      </c>
      <c r="L152" s="77">
        <v>76.99</v>
      </c>
      <c r="M152" s="77">
        <f t="shared" si="9"/>
        <v>38.495</v>
      </c>
      <c r="N152" s="77">
        <f t="shared" si="10"/>
        <v>72.495</v>
      </c>
      <c r="O152" s="72">
        <v>3</v>
      </c>
      <c r="P152" s="49"/>
      <c r="Q152" s="49"/>
    </row>
    <row r="153" s="2" customFormat="1" ht="16" customHeight="1" spans="1:17">
      <c r="A153" s="13">
        <v>149</v>
      </c>
      <c r="B153" s="13">
        <v>616052</v>
      </c>
      <c r="C153" s="56" t="s">
        <v>480</v>
      </c>
      <c r="D153" s="57" t="s">
        <v>335</v>
      </c>
      <c r="E153" s="61">
        <v>1</v>
      </c>
      <c r="F153" s="18" t="s">
        <v>481</v>
      </c>
      <c r="G153" s="18" t="s">
        <v>482</v>
      </c>
      <c r="H153" s="18" t="s">
        <v>483</v>
      </c>
      <c r="I153" s="73"/>
      <c r="J153" s="77">
        <v>75</v>
      </c>
      <c r="K153" s="77">
        <f t="shared" si="11"/>
        <v>37.5</v>
      </c>
      <c r="L153" s="77">
        <v>76.13</v>
      </c>
      <c r="M153" s="77">
        <f t="shared" si="9"/>
        <v>38.065</v>
      </c>
      <c r="N153" s="77">
        <f t="shared" si="10"/>
        <v>75.565</v>
      </c>
      <c r="O153" s="72">
        <v>1</v>
      </c>
      <c r="P153" s="49" t="s">
        <v>25</v>
      </c>
      <c r="Q153" s="49"/>
    </row>
    <row r="154" s="2" customFormat="1" ht="16" customHeight="1" spans="1:17">
      <c r="A154" s="13">
        <v>150</v>
      </c>
      <c r="B154" s="13">
        <v>616052</v>
      </c>
      <c r="C154" s="62"/>
      <c r="D154" s="65"/>
      <c r="E154" s="64"/>
      <c r="F154" s="18" t="s">
        <v>484</v>
      </c>
      <c r="G154" s="18" t="s">
        <v>485</v>
      </c>
      <c r="H154" s="18" t="s">
        <v>361</v>
      </c>
      <c r="I154" s="73"/>
      <c r="J154" s="77">
        <v>67</v>
      </c>
      <c r="K154" s="77">
        <f t="shared" si="11"/>
        <v>33.5</v>
      </c>
      <c r="L154" s="77">
        <v>73</v>
      </c>
      <c r="M154" s="77">
        <f t="shared" si="9"/>
        <v>36.5</v>
      </c>
      <c r="N154" s="77">
        <f t="shared" si="10"/>
        <v>70</v>
      </c>
      <c r="O154" s="72">
        <v>2</v>
      </c>
      <c r="P154" s="49"/>
      <c r="Q154" s="49"/>
    </row>
    <row r="155" s="2" customFormat="1" ht="16" customHeight="1" spans="1:17">
      <c r="A155" s="13">
        <v>151</v>
      </c>
      <c r="B155" s="13">
        <v>616052</v>
      </c>
      <c r="C155" s="62"/>
      <c r="D155" s="65"/>
      <c r="E155" s="64"/>
      <c r="F155" s="18" t="s">
        <v>486</v>
      </c>
      <c r="G155" s="18" t="s">
        <v>487</v>
      </c>
      <c r="H155" s="18" t="s">
        <v>92</v>
      </c>
      <c r="I155" s="73"/>
      <c r="J155" s="77">
        <v>65.5</v>
      </c>
      <c r="K155" s="77">
        <f t="shared" si="11"/>
        <v>32.75</v>
      </c>
      <c r="L155" s="77">
        <v>74.46</v>
      </c>
      <c r="M155" s="77">
        <f t="shared" si="9"/>
        <v>37.23</v>
      </c>
      <c r="N155" s="77">
        <f t="shared" si="10"/>
        <v>69.98</v>
      </c>
      <c r="O155" s="72">
        <v>3</v>
      </c>
      <c r="P155" s="49"/>
      <c r="Q155" s="49"/>
    </row>
    <row r="156" s="2" customFormat="1" ht="16" customHeight="1" spans="1:17">
      <c r="A156" s="13">
        <v>152</v>
      </c>
      <c r="B156" s="13">
        <v>616053</v>
      </c>
      <c r="C156" s="58" t="s">
        <v>488</v>
      </c>
      <c r="D156" s="69" t="s">
        <v>335</v>
      </c>
      <c r="E156" s="70">
        <v>1</v>
      </c>
      <c r="F156" s="18" t="s">
        <v>489</v>
      </c>
      <c r="G156" s="18" t="s">
        <v>490</v>
      </c>
      <c r="H156" s="18" t="s">
        <v>491</v>
      </c>
      <c r="I156" s="73"/>
      <c r="J156" s="77">
        <v>69</v>
      </c>
      <c r="K156" s="77">
        <f t="shared" si="11"/>
        <v>34.5</v>
      </c>
      <c r="L156" s="77">
        <v>79.33</v>
      </c>
      <c r="M156" s="77">
        <f t="shared" si="9"/>
        <v>39.665</v>
      </c>
      <c r="N156" s="77">
        <f t="shared" si="10"/>
        <v>74.165</v>
      </c>
      <c r="O156" s="72">
        <v>1</v>
      </c>
      <c r="P156" s="49" t="s">
        <v>25</v>
      </c>
      <c r="Q156" s="49"/>
    </row>
    <row r="157" s="2" customFormat="1" ht="16" customHeight="1" spans="1:17">
      <c r="A157" s="13">
        <v>153</v>
      </c>
      <c r="B157" s="13">
        <v>616053</v>
      </c>
      <c r="C157" s="58"/>
      <c r="D157" s="69"/>
      <c r="E157" s="70"/>
      <c r="F157" s="18" t="s">
        <v>492</v>
      </c>
      <c r="G157" s="18" t="s">
        <v>493</v>
      </c>
      <c r="H157" s="18" t="s">
        <v>308</v>
      </c>
      <c r="I157" s="73"/>
      <c r="J157" s="77">
        <v>69.5</v>
      </c>
      <c r="K157" s="77">
        <f t="shared" si="11"/>
        <v>34.75</v>
      </c>
      <c r="L157" s="77">
        <v>76.36</v>
      </c>
      <c r="M157" s="77">
        <f t="shared" si="9"/>
        <v>38.18</v>
      </c>
      <c r="N157" s="77">
        <f t="shared" si="10"/>
        <v>72.93</v>
      </c>
      <c r="O157" s="72">
        <v>2</v>
      </c>
      <c r="P157" s="49"/>
      <c r="Q157" s="49"/>
    </row>
    <row r="158" s="2" customFormat="1" ht="16" customHeight="1" spans="1:17">
      <c r="A158" s="13">
        <v>154</v>
      </c>
      <c r="B158" s="13">
        <v>616053</v>
      </c>
      <c r="C158" s="58"/>
      <c r="D158" s="69"/>
      <c r="E158" s="70"/>
      <c r="F158" s="18" t="s">
        <v>494</v>
      </c>
      <c r="G158" s="18" t="s">
        <v>495</v>
      </c>
      <c r="H158" s="18" t="s">
        <v>491</v>
      </c>
      <c r="I158" s="73"/>
      <c r="J158" s="77">
        <v>69</v>
      </c>
      <c r="K158" s="77">
        <f t="shared" si="11"/>
        <v>34.5</v>
      </c>
      <c r="L158" s="77"/>
      <c r="M158" s="77"/>
      <c r="N158" s="77"/>
      <c r="O158" s="72"/>
      <c r="P158" s="49"/>
      <c r="Q158" s="78" t="s">
        <v>254</v>
      </c>
    </row>
    <row r="159" s="2" customFormat="1" ht="16" customHeight="1" spans="1:17">
      <c r="A159" s="13">
        <v>155</v>
      </c>
      <c r="B159" s="13">
        <v>616054</v>
      </c>
      <c r="C159" s="58" t="s">
        <v>496</v>
      </c>
      <c r="D159" s="69" t="s">
        <v>335</v>
      </c>
      <c r="E159" s="70">
        <v>1</v>
      </c>
      <c r="F159" s="18" t="s">
        <v>497</v>
      </c>
      <c r="G159" s="18" t="s">
        <v>498</v>
      </c>
      <c r="H159" s="18" t="s">
        <v>369</v>
      </c>
      <c r="I159" s="73"/>
      <c r="J159" s="77">
        <v>65</v>
      </c>
      <c r="K159" s="77">
        <f t="shared" si="11"/>
        <v>32.5</v>
      </c>
      <c r="L159" s="77">
        <v>83.35</v>
      </c>
      <c r="M159" s="77">
        <f t="shared" ref="M159:M222" si="12">L159*0.5</f>
        <v>41.675</v>
      </c>
      <c r="N159" s="77">
        <f t="shared" ref="N159:N222" si="13">M159+K159</f>
        <v>74.175</v>
      </c>
      <c r="O159" s="72">
        <v>1</v>
      </c>
      <c r="P159" s="49" t="s">
        <v>25</v>
      </c>
      <c r="Q159" s="49"/>
    </row>
    <row r="160" s="2" customFormat="1" ht="16" customHeight="1" spans="1:17">
      <c r="A160" s="13">
        <v>156</v>
      </c>
      <c r="B160" s="13">
        <v>616054</v>
      </c>
      <c r="C160" s="58"/>
      <c r="D160" s="69"/>
      <c r="E160" s="70"/>
      <c r="F160" s="18" t="s">
        <v>499</v>
      </c>
      <c r="G160" s="18" t="s">
        <v>500</v>
      </c>
      <c r="H160" s="18" t="s">
        <v>259</v>
      </c>
      <c r="I160" s="73"/>
      <c r="J160" s="77">
        <v>64</v>
      </c>
      <c r="K160" s="77">
        <f t="shared" si="11"/>
        <v>32</v>
      </c>
      <c r="L160" s="77">
        <v>83.05</v>
      </c>
      <c r="M160" s="77">
        <f t="shared" si="12"/>
        <v>41.525</v>
      </c>
      <c r="N160" s="77">
        <f t="shared" si="13"/>
        <v>73.525</v>
      </c>
      <c r="O160" s="72">
        <v>2</v>
      </c>
      <c r="P160" s="49"/>
      <c r="Q160" s="49"/>
    </row>
    <row r="161" s="2" customFormat="1" ht="16" customHeight="1" spans="1:17">
      <c r="A161" s="13">
        <v>157</v>
      </c>
      <c r="B161" s="13">
        <v>616054</v>
      </c>
      <c r="C161" s="58"/>
      <c r="D161" s="69"/>
      <c r="E161" s="70"/>
      <c r="F161" s="18" t="s">
        <v>501</v>
      </c>
      <c r="G161" s="18" t="s">
        <v>502</v>
      </c>
      <c r="H161" s="18" t="s">
        <v>369</v>
      </c>
      <c r="I161" s="73"/>
      <c r="J161" s="77">
        <v>65</v>
      </c>
      <c r="K161" s="77">
        <f t="shared" si="11"/>
        <v>32.5</v>
      </c>
      <c r="L161" s="77">
        <v>77.95</v>
      </c>
      <c r="M161" s="77">
        <f t="shared" si="12"/>
        <v>38.975</v>
      </c>
      <c r="N161" s="77">
        <f t="shared" si="13"/>
        <v>71.475</v>
      </c>
      <c r="O161" s="72">
        <v>3</v>
      </c>
      <c r="P161" s="49"/>
      <c r="Q161" s="49"/>
    </row>
    <row r="162" s="2" customFormat="1" ht="16" customHeight="1" spans="1:17">
      <c r="A162" s="13">
        <v>158</v>
      </c>
      <c r="B162" s="13">
        <v>616055</v>
      </c>
      <c r="C162" s="56" t="s">
        <v>503</v>
      </c>
      <c r="D162" s="57" t="s">
        <v>335</v>
      </c>
      <c r="E162" s="61">
        <v>1</v>
      </c>
      <c r="F162" s="18" t="s">
        <v>504</v>
      </c>
      <c r="G162" s="18" t="s">
        <v>505</v>
      </c>
      <c r="H162" s="18" t="s">
        <v>483</v>
      </c>
      <c r="I162" s="73"/>
      <c r="J162" s="77">
        <v>75</v>
      </c>
      <c r="K162" s="77">
        <f t="shared" si="11"/>
        <v>37.5</v>
      </c>
      <c r="L162" s="77">
        <v>87.62</v>
      </c>
      <c r="M162" s="77">
        <f t="shared" si="12"/>
        <v>43.81</v>
      </c>
      <c r="N162" s="77">
        <f t="shared" si="13"/>
        <v>81.31</v>
      </c>
      <c r="O162" s="72">
        <v>1</v>
      </c>
      <c r="P162" s="49" t="s">
        <v>25</v>
      </c>
      <c r="Q162" s="49"/>
    </row>
    <row r="163" s="2" customFormat="1" ht="16" customHeight="1" spans="1:17">
      <c r="A163" s="13">
        <v>159</v>
      </c>
      <c r="B163" s="13">
        <v>616055</v>
      </c>
      <c r="C163" s="62"/>
      <c r="D163" s="65"/>
      <c r="E163" s="64"/>
      <c r="F163" s="18" t="s">
        <v>506</v>
      </c>
      <c r="G163" s="18" t="s">
        <v>507</v>
      </c>
      <c r="H163" s="18" t="s">
        <v>361</v>
      </c>
      <c r="I163" s="73"/>
      <c r="J163" s="77">
        <v>67</v>
      </c>
      <c r="K163" s="77">
        <f t="shared" si="11"/>
        <v>33.5</v>
      </c>
      <c r="L163" s="77">
        <v>84.02</v>
      </c>
      <c r="M163" s="77">
        <f t="shared" si="12"/>
        <v>42.01</v>
      </c>
      <c r="N163" s="77">
        <f t="shared" si="13"/>
        <v>75.51</v>
      </c>
      <c r="O163" s="72">
        <v>2</v>
      </c>
      <c r="P163" s="49"/>
      <c r="Q163" s="49"/>
    </row>
    <row r="164" s="2" customFormat="1" ht="16" customHeight="1" spans="1:17">
      <c r="A164" s="13">
        <v>160</v>
      </c>
      <c r="B164" s="13">
        <v>616055</v>
      </c>
      <c r="C164" s="62"/>
      <c r="D164" s="65"/>
      <c r="E164" s="64"/>
      <c r="F164" s="18" t="s">
        <v>508</v>
      </c>
      <c r="G164" s="18" t="s">
        <v>509</v>
      </c>
      <c r="H164" s="18" t="s">
        <v>92</v>
      </c>
      <c r="I164" s="73"/>
      <c r="J164" s="77">
        <v>65.5</v>
      </c>
      <c r="K164" s="77">
        <f t="shared" si="11"/>
        <v>32.75</v>
      </c>
      <c r="L164" s="77">
        <v>76.08</v>
      </c>
      <c r="M164" s="77">
        <f t="shared" si="12"/>
        <v>38.04</v>
      </c>
      <c r="N164" s="77">
        <f t="shared" si="13"/>
        <v>70.79</v>
      </c>
      <c r="O164" s="72">
        <v>3</v>
      </c>
      <c r="P164" s="49"/>
      <c r="Q164" s="49"/>
    </row>
    <row r="165" s="2" customFormat="1" ht="16" customHeight="1" spans="1:17">
      <c r="A165" s="13">
        <v>161</v>
      </c>
      <c r="B165" s="13">
        <v>616055</v>
      </c>
      <c r="C165" s="62"/>
      <c r="D165" s="65"/>
      <c r="E165" s="64"/>
      <c r="F165" s="18" t="s">
        <v>510</v>
      </c>
      <c r="G165" s="18" t="s">
        <v>511</v>
      </c>
      <c r="H165" s="18" t="s">
        <v>92</v>
      </c>
      <c r="I165" s="73"/>
      <c r="J165" s="77">
        <v>65.5</v>
      </c>
      <c r="K165" s="77">
        <f t="shared" si="11"/>
        <v>32.75</v>
      </c>
      <c r="L165" s="77">
        <v>73.59</v>
      </c>
      <c r="M165" s="77">
        <f t="shared" si="12"/>
        <v>36.795</v>
      </c>
      <c r="N165" s="77">
        <f t="shared" si="13"/>
        <v>69.545</v>
      </c>
      <c r="O165" s="72">
        <v>4</v>
      </c>
      <c r="P165" s="49"/>
      <c r="Q165" s="49"/>
    </row>
    <row r="166" s="2" customFormat="1" ht="16" customHeight="1" spans="1:17">
      <c r="A166" s="13">
        <v>162</v>
      </c>
      <c r="B166" s="13">
        <v>616056</v>
      </c>
      <c r="C166" s="58" t="s">
        <v>503</v>
      </c>
      <c r="D166" s="69" t="s">
        <v>349</v>
      </c>
      <c r="E166" s="70">
        <v>1</v>
      </c>
      <c r="F166" s="18" t="s">
        <v>512</v>
      </c>
      <c r="G166" s="18" t="s">
        <v>513</v>
      </c>
      <c r="H166" s="18" t="s">
        <v>361</v>
      </c>
      <c r="I166" s="73"/>
      <c r="J166" s="77">
        <v>67</v>
      </c>
      <c r="K166" s="77">
        <f t="shared" si="11"/>
        <v>33.5</v>
      </c>
      <c r="L166" s="77">
        <v>81.07</v>
      </c>
      <c r="M166" s="77">
        <f t="shared" si="12"/>
        <v>40.535</v>
      </c>
      <c r="N166" s="77">
        <f t="shared" si="13"/>
        <v>74.035</v>
      </c>
      <c r="O166" s="72">
        <v>1</v>
      </c>
      <c r="P166" s="49" t="s">
        <v>25</v>
      </c>
      <c r="Q166" s="49"/>
    </row>
    <row r="167" s="2" customFormat="1" ht="16" customHeight="1" spans="1:17">
      <c r="A167" s="13">
        <v>163</v>
      </c>
      <c r="B167" s="13">
        <v>616056</v>
      </c>
      <c r="C167" s="58"/>
      <c r="D167" s="69"/>
      <c r="E167" s="70"/>
      <c r="F167" s="18" t="s">
        <v>514</v>
      </c>
      <c r="G167" s="18" t="s">
        <v>515</v>
      </c>
      <c r="H167" s="18" t="s">
        <v>193</v>
      </c>
      <c r="I167" s="73"/>
      <c r="J167" s="77">
        <v>66.5</v>
      </c>
      <c r="K167" s="77">
        <f t="shared" si="11"/>
        <v>33.25</v>
      </c>
      <c r="L167" s="77">
        <v>74.7</v>
      </c>
      <c r="M167" s="77">
        <f t="shared" si="12"/>
        <v>37.35</v>
      </c>
      <c r="N167" s="77">
        <f t="shared" si="13"/>
        <v>70.6</v>
      </c>
      <c r="O167" s="72">
        <v>2</v>
      </c>
      <c r="P167" s="49"/>
      <c r="Q167" s="49"/>
    </row>
    <row r="168" s="1" customFormat="1" ht="16" customHeight="1" spans="1:17">
      <c r="A168" s="13">
        <v>164</v>
      </c>
      <c r="B168" s="13">
        <v>616056</v>
      </c>
      <c r="C168" s="58"/>
      <c r="D168" s="69"/>
      <c r="E168" s="70"/>
      <c r="F168" s="18" t="s">
        <v>516</v>
      </c>
      <c r="G168" s="18" t="s">
        <v>517</v>
      </c>
      <c r="H168" s="18" t="s">
        <v>298</v>
      </c>
      <c r="I168" s="73"/>
      <c r="J168" s="77">
        <v>66</v>
      </c>
      <c r="K168" s="77">
        <f t="shared" si="11"/>
        <v>33</v>
      </c>
      <c r="L168" s="77"/>
      <c r="M168" s="77"/>
      <c r="N168" s="77"/>
      <c r="O168" s="72"/>
      <c r="P168" s="49"/>
      <c r="Q168" s="78" t="s">
        <v>254</v>
      </c>
    </row>
    <row r="169" s="2" customFormat="1" ht="16" customHeight="1" spans="1:17">
      <c r="A169" s="13">
        <v>165</v>
      </c>
      <c r="B169" s="13">
        <v>616058</v>
      </c>
      <c r="C169" s="56" t="s">
        <v>503</v>
      </c>
      <c r="D169" s="57" t="s">
        <v>518</v>
      </c>
      <c r="E169" s="61">
        <v>1</v>
      </c>
      <c r="F169" s="18" t="s">
        <v>519</v>
      </c>
      <c r="G169" s="18" t="s">
        <v>520</v>
      </c>
      <c r="H169" s="18" t="s">
        <v>459</v>
      </c>
      <c r="I169" s="73"/>
      <c r="J169" s="77">
        <v>61</v>
      </c>
      <c r="K169" s="77">
        <f t="shared" si="11"/>
        <v>30.5</v>
      </c>
      <c r="L169" s="77">
        <v>83.9</v>
      </c>
      <c r="M169" s="77">
        <f t="shared" si="12"/>
        <v>41.95</v>
      </c>
      <c r="N169" s="77">
        <f t="shared" si="13"/>
        <v>72.45</v>
      </c>
      <c r="O169" s="72">
        <v>1</v>
      </c>
      <c r="P169" s="49" t="s">
        <v>25</v>
      </c>
      <c r="Q169" s="49"/>
    </row>
    <row r="170" s="2" customFormat="1" ht="16" customHeight="1" spans="1:17">
      <c r="A170" s="13">
        <v>166</v>
      </c>
      <c r="B170" s="13">
        <v>616058</v>
      </c>
      <c r="C170" s="62"/>
      <c r="D170" s="65"/>
      <c r="E170" s="64"/>
      <c r="F170" s="18" t="s">
        <v>521</v>
      </c>
      <c r="G170" s="18" t="s">
        <v>522</v>
      </c>
      <c r="H170" s="18" t="s">
        <v>92</v>
      </c>
      <c r="I170" s="73"/>
      <c r="J170" s="77">
        <v>65.5</v>
      </c>
      <c r="K170" s="77">
        <f t="shared" si="11"/>
        <v>32.75</v>
      </c>
      <c r="L170" s="77">
        <v>78.84</v>
      </c>
      <c r="M170" s="77">
        <f t="shared" si="12"/>
        <v>39.42</v>
      </c>
      <c r="N170" s="77">
        <f t="shared" si="13"/>
        <v>72.17</v>
      </c>
      <c r="O170" s="72">
        <v>2</v>
      </c>
      <c r="P170" s="49"/>
      <c r="Q170" s="49"/>
    </row>
    <row r="171" s="2" customFormat="1" ht="16" customHeight="1" spans="1:17">
      <c r="A171" s="13">
        <v>167</v>
      </c>
      <c r="B171" s="13">
        <v>616058</v>
      </c>
      <c r="C171" s="62"/>
      <c r="D171" s="65"/>
      <c r="E171" s="64"/>
      <c r="F171" s="18" t="s">
        <v>523</v>
      </c>
      <c r="G171" s="18" t="s">
        <v>524</v>
      </c>
      <c r="H171" s="18" t="s">
        <v>525</v>
      </c>
      <c r="I171" s="73"/>
      <c r="J171" s="77">
        <v>46.5</v>
      </c>
      <c r="K171" s="77">
        <f t="shared" si="11"/>
        <v>23.25</v>
      </c>
      <c r="L171" s="77">
        <v>67.59</v>
      </c>
      <c r="M171" s="77">
        <f t="shared" si="12"/>
        <v>33.795</v>
      </c>
      <c r="N171" s="77">
        <f t="shared" si="13"/>
        <v>57.045</v>
      </c>
      <c r="O171" s="72">
        <v>3</v>
      </c>
      <c r="P171" s="49"/>
      <c r="Q171" s="49"/>
    </row>
    <row r="172" s="2" customFormat="1" ht="16" customHeight="1" spans="1:17">
      <c r="A172" s="13">
        <v>168</v>
      </c>
      <c r="B172" s="13">
        <v>616059</v>
      </c>
      <c r="C172" s="58" t="s">
        <v>526</v>
      </c>
      <c r="D172" s="69" t="s">
        <v>314</v>
      </c>
      <c r="E172" s="70">
        <v>6</v>
      </c>
      <c r="F172" s="18" t="s">
        <v>527</v>
      </c>
      <c r="G172" s="18" t="s">
        <v>528</v>
      </c>
      <c r="H172" s="18" t="s">
        <v>529</v>
      </c>
      <c r="I172" s="73"/>
      <c r="J172" s="77">
        <v>81</v>
      </c>
      <c r="K172" s="77">
        <f t="shared" si="11"/>
        <v>40.5</v>
      </c>
      <c r="L172" s="77">
        <v>84.18</v>
      </c>
      <c r="M172" s="77">
        <f t="shared" si="12"/>
        <v>42.09</v>
      </c>
      <c r="N172" s="77">
        <f t="shared" si="13"/>
        <v>82.59</v>
      </c>
      <c r="O172" s="72">
        <v>1</v>
      </c>
      <c r="P172" s="49" t="s">
        <v>25</v>
      </c>
      <c r="Q172" s="49"/>
    </row>
    <row r="173" s="2" customFormat="1" ht="16" customHeight="1" spans="1:17">
      <c r="A173" s="13">
        <v>169</v>
      </c>
      <c r="B173" s="13">
        <v>616059</v>
      </c>
      <c r="C173" s="58"/>
      <c r="D173" s="69"/>
      <c r="E173" s="70"/>
      <c r="F173" s="18" t="s">
        <v>530</v>
      </c>
      <c r="G173" s="18" t="s">
        <v>531</v>
      </c>
      <c r="H173" s="18" t="s">
        <v>342</v>
      </c>
      <c r="I173" s="73"/>
      <c r="J173" s="77">
        <v>76</v>
      </c>
      <c r="K173" s="77">
        <f t="shared" si="11"/>
        <v>38</v>
      </c>
      <c r="L173" s="77">
        <v>88.12</v>
      </c>
      <c r="M173" s="77">
        <f t="shared" si="12"/>
        <v>44.06</v>
      </c>
      <c r="N173" s="77">
        <f t="shared" si="13"/>
        <v>82.06</v>
      </c>
      <c r="O173" s="72">
        <v>2</v>
      </c>
      <c r="P173" s="49" t="s">
        <v>25</v>
      </c>
      <c r="Q173" s="49"/>
    </row>
    <row r="174" s="2" customFormat="1" ht="16" customHeight="1" spans="1:17">
      <c r="A174" s="13">
        <v>170</v>
      </c>
      <c r="B174" s="13">
        <v>616059</v>
      </c>
      <c r="C174" s="58"/>
      <c r="D174" s="69"/>
      <c r="E174" s="70"/>
      <c r="F174" s="18" t="s">
        <v>532</v>
      </c>
      <c r="G174" s="18" t="s">
        <v>533</v>
      </c>
      <c r="H174" s="18" t="s">
        <v>477</v>
      </c>
      <c r="I174" s="73"/>
      <c r="J174" s="77">
        <v>76.5</v>
      </c>
      <c r="K174" s="77">
        <f t="shared" si="11"/>
        <v>38.25</v>
      </c>
      <c r="L174" s="77">
        <v>85.74</v>
      </c>
      <c r="M174" s="77">
        <f t="shared" si="12"/>
        <v>42.87</v>
      </c>
      <c r="N174" s="77">
        <f t="shared" si="13"/>
        <v>81.12</v>
      </c>
      <c r="O174" s="72">
        <v>3</v>
      </c>
      <c r="P174" s="49" t="s">
        <v>25</v>
      </c>
      <c r="Q174" s="49"/>
    </row>
    <row r="175" s="2" customFormat="1" ht="16" customHeight="1" spans="1:17">
      <c r="A175" s="13">
        <v>171</v>
      </c>
      <c r="B175" s="13">
        <v>616059</v>
      </c>
      <c r="C175" s="58"/>
      <c r="D175" s="69"/>
      <c r="E175" s="70"/>
      <c r="F175" s="18" t="s">
        <v>534</v>
      </c>
      <c r="G175" s="18" t="s">
        <v>535</v>
      </c>
      <c r="H175" s="18" t="s">
        <v>536</v>
      </c>
      <c r="I175" s="73"/>
      <c r="J175" s="77">
        <v>80</v>
      </c>
      <c r="K175" s="77">
        <f t="shared" si="11"/>
        <v>40</v>
      </c>
      <c r="L175" s="77">
        <v>81.93</v>
      </c>
      <c r="M175" s="77">
        <f t="shared" si="12"/>
        <v>40.965</v>
      </c>
      <c r="N175" s="77">
        <f t="shared" si="13"/>
        <v>80.965</v>
      </c>
      <c r="O175" s="72">
        <v>4</v>
      </c>
      <c r="P175" s="49" t="s">
        <v>25</v>
      </c>
      <c r="Q175" s="49"/>
    </row>
    <row r="176" s="2" customFormat="1" ht="16" customHeight="1" spans="1:17">
      <c r="A176" s="13">
        <v>172</v>
      </c>
      <c r="B176" s="13">
        <v>616059</v>
      </c>
      <c r="C176" s="58"/>
      <c r="D176" s="69"/>
      <c r="E176" s="70"/>
      <c r="F176" s="18" t="s">
        <v>537</v>
      </c>
      <c r="G176" s="18" t="s">
        <v>538</v>
      </c>
      <c r="H176" s="18" t="s">
        <v>308</v>
      </c>
      <c r="I176" s="73"/>
      <c r="J176" s="77">
        <v>69.5</v>
      </c>
      <c r="K176" s="77">
        <f t="shared" si="11"/>
        <v>34.75</v>
      </c>
      <c r="L176" s="77">
        <v>89.52</v>
      </c>
      <c r="M176" s="77">
        <f t="shared" si="12"/>
        <v>44.76</v>
      </c>
      <c r="N176" s="77">
        <f t="shared" si="13"/>
        <v>79.51</v>
      </c>
      <c r="O176" s="72">
        <v>5</v>
      </c>
      <c r="P176" s="49" t="s">
        <v>25</v>
      </c>
      <c r="Q176" s="49"/>
    </row>
    <row r="177" s="2" customFormat="1" ht="16" customHeight="1" spans="1:17">
      <c r="A177" s="13">
        <v>173</v>
      </c>
      <c r="B177" s="13">
        <v>616059</v>
      </c>
      <c r="C177" s="58"/>
      <c r="D177" s="69"/>
      <c r="E177" s="70"/>
      <c r="F177" s="18" t="s">
        <v>539</v>
      </c>
      <c r="G177" s="18" t="s">
        <v>540</v>
      </c>
      <c r="H177" s="18" t="s">
        <v>541</v>
      </c>
      <c r="I177" s="73"/>
      <c r="J177" s="77">
        <v>77</v>
      </c>
      <c r="K177" s="77">
        <f t="shared" si="11"/>
        <v>38.5</v>
      </c>
      <c r="L177" s="77">
        <v>79.4</v>
      </c>
      <c r="M177" s="77">
        <f t="shared" si="12"/>
        <v>39.7</v>
      </c>
      <c r="N177" s="77">
        <f t="shared" si="13"/>
        <v>78.2</v>
      </c>
      <c r="O177" s="72">
        <v>6</v>
      </c>
      <c r="P177" s="49" t="s">
        <v>25</v>
      </c>
      <c r="Q177" s="49"/>
    </row>
    <row r="178" s="2" customFormat="1" ht="16" customHeight="1" spans="1:17">
      <c r="A178" s="13">
        <v>174</v>
      </c>
      <c r="B178" s="13">
        <v>616059</v>
      </c>
      <c r="C178" s="58"/>
      <c r="D178" s="69"/>
      <c r="E178" s="70"/>
      <c r="F178" s="18" t="s">
        <v>542</v>
      </c>
      <c r="G178" s="18" t="s">
        <v>543</v>
      </c>
      <c r="H178" s="18" t="s">
        <v>171</v>
      </c>
      <c r="I178" s="73"/>
      <c r="J178" s="77">
        <v>72</v>
      </c>
      <c r="K178" s="77">
        <f t="shared" si="11"/>
        <v>36</v>
      </c>
      <c r="L178" s="77">
        <v>83.54</v>
      </c>
      <c r="M178" s="77">
        <f t="shared" si="12"/>
        <v>41.77</v>
      </c>
      <c r="N178" s="77">
        <f t="shared" si="13"/>
        <v>77.77</v>
      </c>
      <c r="O178" s="72">
        <v>7</v>
      </c>
      <c r="P178" s="49"/>
      <c r="Q178" s="49"/>
    </row>
    <row r="179" s="2" customFormat="1" ht="16" customHeight="1" spans="1:17">
      <c r="A179" s="13">
        <v>175</v>
      </c>
      <c r="B179" s="13">
        <v>616059</v>
      </c>
      <c r="C179" s="58"/>
      <c r="D179" s="69"/>
      <c r="E179" s="70"/>
      <c r="F179" s="18" t="s">
        <v>544</v>
      </c>
      <c r="G179" s="18" t="s">
        <v>545</v>
      </c>
      <c r="H179" s="18" t="s">
        <v>120</v>
      </c>
      <c r="I179" s="73"/>
      <c r="J179" s="77">
        <v>71</v>
      </c>
      <c r="K179" s="77">
        <f t="shared" si="11"/>
        <v>35.5</v>
      </c>
      <c r="L179" s="77">
        <v>83.8</v>
      </c>
      <c r="M179" s="77">
        <f t="shared" si="12"/>
        <v>41.9</v>
      </c>
      <c r="N179" s="77">
        <f t="shared" si="13"/>
        <v>77.4</v>
      </c>
      <c r="O179" s="72">
        <v>8</v>
      </c>
      <c r="P179" s="49"/>
      <c r="Q179" s="49"/>
    </row>
    <row r="180" s="2" customFormat="1" ht="16" customHeight="1" spans="1:17">
      <c r="A180" s="13">
        <v>176</v>
      </c>
      <c r="B180" s="13">
        <v>616059</v>
      </c>
      <c r="C180" s="58"/>
      <c r="D180" s="69"/>
      <c r="E180" s="70"/>
      <c r="F180" s="18" t="s">
        <v>546</v>
      </c>
      <c r="G180" s="18" t="s">
        <v>547</v>
      </c>
      <c r="H180" s="18" t="s">
        <v>154</v>
      </c>
      <c r="I180" s="73"/>
      <c r="J180" s="77">
        <v>72.5</v>
      </c>
      <c r="K180" s="77">
        <f t="shared" si="11"/>
        <v>36.25</v>
      </c>
      <c r="L180" s="77">
        <v>81.63</v>
      </c>
      <c r="M180" s="77">
        <f t="shared" si="12"/>
        <v>40.815</v>
      </c>
      <c r="N180" s="77">
        <f t="shared" si="13"/>
        <v>77.065</v>
      </c>
      <c r="O180" s="72">
        <v>9</v>
      </c>
      <c r="P180" s="49"/>
      <c r="Q180" s="49"/>
    </row>
    <row r="181" s="2" customFormat="1" ht="16" customHeight="1" spans="1:17">
      <c r="A181" s="13">
        <v>177</v>
      </c>
      <c r="B181" s="13">
        <v>616059</v>
      </c>
      <c r="C181" s="58"/>
      <c r="D181" s="69"/>
      <c r="E181" s="70"/>
      <c r="F181" s="18" t="s">
        <v>548</v>
      </c>
      <c r="G181" s="18" t="s">
        <v>549</v>
      </c>
      <c r="H181" s="18" t="s">
        <v>317</v>
      </c>
      <c r="I181" s="73"/>
      <c r="J181" s="77">
        <v>70.5</v>
      </c>
      <c r="K181" s="77">
        <f t="shared" si="11"/>
        <v>35.25</v>
      </c>
      <c r="L181" s="77">
        <v>82.93</v>
      </c>
      <c r="M181" s="77">
        <f t="shared" si="12"/>
        <v>41.465</v>
      </c>
      <c r="N181" s="77">
        <f t="shared" si="13"/>
        <v>76.715</v>
      </c>
      <c r="O181" s="72">
        <v>10</v>
      </c>
      <c r="P181" s="49"/>
      <c r="Q181" s="49"/>
    </row>
    <row r="182" s="2" customFormat="1" ht="16" customHeight="1" spans="1:17">
      <c r="A182" s="13">
        <v>178</v>
      </c>
      <c r="B182" s="13">
        <v>616059</v>
      </c>
      <c r="C182" s="58"/>
      <c r="D182" s="69"/>
      <c r="E182" s="70"/>
      <c r="F182" s="18" t="s">
        <v>550</v>
      </c>
      <c r="G182" s="18" t="s">
        <v>551</v>
      </c>
      <c r="H182" s="18" t="s">
        <v>317</v>
      </c>
      <c r="I182" s="73"/>
      <c r="J182" s="77">
        <v>70.5</v>
      </c>
      <c r="K182" s="77">
        <f t="shared" si="11"/>
        <v>35.25</v>
      </c>
      <c r="L182" s="77">
        <v>82.59</v>
      </c>
      <c r="M182" s="77">
        <f t="shared" si="12"/>
        <v>41.295</v>
      </c>
      <c r="N182" s="77">
        <f t="shared" si="13"/>
        <v>76.545</v>
      </c>
      <c r="O182" s="72">
        <v>11</v>
      </c>
      <c r="P182" s="49"/>
      <c r="Q182" s="49"/>
    </row>
    <row r="183" s="2" customFormat="1" ht="16" customHeight="1" spans="1:17">
      <c r="A183" s="13">
        <v>179</v>
      </c>
      <c r="B183" s="13">
        <v>616059</v>
      </c>
      <c r="C183" s="58"/>
      <c r="D183" s="69"/>
      <c r="E183" s="70"/>
      <c r="F183" s="18" t="s">
        <v>552</v>
      </c>
      <c r="G183" s="18" t="s">
        <v>553</v>
      </c>
      <c r="H183" s="18" t="s">
        <v>491</v>
      </c>
      <c r="I183" s="85"/>
      <c r="J183" s="77">
        <v>69</v>
      </c>
      <c r="K183" s="77">
        <f t="shared" si="11"/>
        <v>34.5</v>
      </c>
      <c r="L183" s="77">
        <v>83.59</v>
      </c>
      <c r="M183" s="77">
        <f t="shared" si="12"/>
        <v>41.795</v>
      </c>
      <c r="N183" s="77">
        <f t="shared" si="13"/>
        <v>76.295</v>
      </c>
      <c r="O183" s="72">
        <v>12</v>
      </c>
      <c r="P183" s="49"/>
      <c r="Q183" s="49"/>
    </row>
    <row r="184" s="2" customFormat="1" ht="16" customHeight="1" spans="1:17">
      <c r="A184" s="13">
        <v>180</v>
      </c>
      <c r="B184" s="13">
        <v>616059</v>
      </c>
      <c r="C184" s="58"/>
      <c r="D184" s="69"/>
      <c r="E184" s="70"/>
      <c r="F184" s="18" t="s">
        <v>554</v>
      </c>
      <c r="G184" s="18" t="s">
        <v>555</v>
      </c>
      <c r="H184" s="18" t="s">
        <v>171</v>
      </c>
      <c r="I184" s="73"/>
      <c r="J184" s="77">
        <v>72</v>
      </c>
      <c r="K184" s="77">
        <f t="shared" si="11"/>
        <v>36</v>
      </c>
      <c r="L184" s="77">
        <v>77.92</v>
      </c>
      <c r="M184" s="77">
        <f t="shared" si="12"/>
        <v>38.96</v>
      </c>
      <c r="N184" s="77">
        <f t="shared" si="13"/>
        <v>74.96</v>
      </c>
      <c r="O184" s="72">
        <v>13</v>
      </c>
      <c r="P184" s="49"/>
      <c r="Q184" s="49"/>
    </row>
    <row r="185" s="2" customFormat="1" ht="16" customHeight="1" spans="1:17">
      <c r="A185" s="13">
        <v>181</v>
      </c>
      <c r="B185" s="13">
        <v>616059</v>
      </c>
      <c r="C185" s="58"/>
      <c r="D185" s="69"/>
      <c r="E185" s="70"/>
      <c r="F185" s="18" t="s">
        <v>556</v>
      </c>
      <c r="G185" s="18" t="s">
        <v>557</v>
      </c>
      <c r="H185" s="18" t="s">
        <v>317</v>
      </c>
      <c r="I185" s="73"/>
      <c r="J185" s="77">
        <v>70.5</v>
      </c>
      <c r="K185" s="77">
        <f t="shared" si="11"/>
        <v>35.25</v>
      </c>
      <c r="L185" s="77">
        <v>78.78</v>
      </c>
      <c r="M185" s="77">
        <f t="shared" si="12"/>
        <v>39.39</v>
      </c>
      <c r="N185" s="77">
        <f t="shared" si="13"/>
        <v>74.64</v>
      </c>
      <c r="O185" s="72">
        <v>14</v>
      </c>
      <c r="P185" s="49"/>
      <c r="Q185" s="49"/>
    </row>
    <row r="186" s="2" customFormat="1" ht="16" customHeight="1" spans="1:17">
      <c r="A186" s="13">
        <v>182</v>
      </c>
      <c r="B186" s="13">
        <v>616059</v>
      </c>
      <c r="C186" s="58"/>
      <c r="D186" s="69"/>
      <c r="E186" s="70"/>
      <c r="F186" s="18" t="s">
        <v>558</v>
      </c>
      <c r="G186" s="18" t="s">
        <v>559</v>
      </c>
      <c r="H186" s="18" t="s">
        <v>120</v>
      </c>
      <c r="I186" s="73"/>
      <c r="J186" s="77">
        <v>71</v>
      </c>
      <c r="K186" s="77">
        <f t="shared" si="11"/>
        <v>35.5</v>
      </c>
      <c r="L186" s="77">
        <v>78.05</v>
      </c>
      <c r="M186" s="77">
        <f t="shared" si="12"/>
        <v>39.025</v>
      </c>
      <c r="N186" s="77">
        <f t="shared" si="13"/>
        <v>74.525</v>
      </c>
      <c r="O186" s="72">
        <v>15</v>
      </c>
      <c r="P186" s="49"/>
      <c r="Q186" s="49"/>
    </row>
    <row r="187" s="2" customFormat="1" ht="16" customHeight="1" spans="1:17">
      <c r="A187" s="13">
        <v>183</v>
      </c>
      <c r="B187" s="13">
        <v>616059</v>
      </c>
      <c r="C187" s="58"/>
      <c r="D187" s="69"/>
      <c r="E187" s="70"/>
      <c r="F187" s="18" t="s">
        <v>560</v>
      </c>
      <c r="G187" s="18" t="s">
        <v>561</v>
      </c>
      <c r="H187" s="18" t="s">
        <v>295</v>
      </c>
      <c r="I187" s="73"/>
      <c r="J187" s="77">
        <v>70</v>
      </c>
      <c r="K187" s="77">
        <f t="shared" si="11"/>
        <v>35</v>
      </c>
      <c r="L187" s="77">
        <v>78.17</v>
      </c>
      <c r="M187" s="77">
        <f t="shared" si="12"/>
        <v>39.085</v>
      </c>
      <c r="N187" s="77">
        <f t="shared" si="13"/>
        <v>74.085</v>
      </c>
      <c r="O187" s="72">
        <v>16</v>
      </c>
      <c r="P187" s="49"/>
      <c r="Q187" s="49"/>
    </row>
    <row r="188" s="2" customFormat="1" ht="16" customHeight="1" spans="1:17">
      <c r="A188" s="13">
        <v>184</v>
      </c>
      <c r="B188" s="13">
        <v>616059</v>
      </c>
      <c r="C188" s="58"/>
      <c r="D188" s="69"/>
      <c r="E188" s="70"/>
      <c r="F188" s="18" t="s">
        <v>562</v>
      </c>
      <c r="G188" s="18" t="s">
        <v>563</v>
      </c>
      <c r="H188" s="18" t="s">
        <v>491</v>
      </c>
      <c r="I188" s="85"/>
      <c r="J188" s="77">
        <v>69</v>
      </c>
      <c r="K188" s="77">
        <f t="shared" si="11"/>
        <v>34.5</v>
      </c>
      <c r="L188" s="77">
        <v>78.37</v>
      </c>
      <c r="M188" s="77">
        <f t="shared" si="12"/>
        <v>39.185</v>
      </c>
      <c r="N188" s="77">
        <f t="shared" si="13"/>
        <v>73.685</v>
      </c>
      <c r="O188" s="72">
        <v>17</v>
      </c>
      <c r="P188" s="49"/>
      <c r="Q188" s="49"/>
    </row>
    <row r="189" s="2" customFormat="1" ht="16" customHeight="1" spans="1:17">
      <c r="A189" s="13">
        <v>185</v>
      </c>
      <c r="B189" s="13">
        <v>616059</v>
      </c>
      <c r="C189" s="58"/>
      <c r="D189" s="69"/>
      <c r="E189" s="70"/>
      <c r="F189" s="18" t="s">
        <v>564</v>
      </c>
      <c r="G189" s="18" t="s">
        <v>565</v>
      </c>
      <c r="H189" s="18" t="s">
        <v>295</v>
      </c>
      <c r="I189" s="73"/>
      <c r="J189" s="77">
        <v>70</v>
      </c>
      <c r="K189" s="77">
        <f t="shared" si="11"/>
        <v>35</v>
      </c>
      <c r="L189" s="77">
        <v>66.46</v>
      </c>
      <c r="M189" s="77">
        <f t="shared" si="12"/>
        <v>33.23</v>
      </c>
      <c r="N189" s="77">
        <f t="shared" si="13"/>
        <v>68.23</v>
      </c>
      <c r="O189" s="72">
        <v>18</v>
      </c>
      <c r="P189" s="49"/>
      <c r="Q189" s="49"/>
    </row>
    <row r="190" s="2" customFormat="1" ht="16" customHeight="1" spans="1:17">
      <c r="A190" s="13">
        <v>186</v>
      </c>
      <c r="B190" s="13">
        <v>616060</v>
      </c>
      <c r="C190" s="56" t="s">
        <v>526</v>
      </c>
      <c r="D190" s="57" t="s">
        <v>566</v>
      </c>
      <c r="E190" s="61">
        <v>6</v>
      </c>
      <c r="F190" s="18" t="s">
        <v>567</v>
      </c>
      <c r="G190" s="18" t="s">
        <v>568</v>
      </c>
      <c r="H190" s="18" t="s">
        <v>453</v>
      </c>
      <c r="I190" s="73"/>
      <c r="J190" s="77">
        <v>73.5</v>
      </c>
      <c r="K190" s="77">
        <f t="shared" si="11"/>
        <v>36.75</v>
      </c>
      <c r="L190" s="77">
        <v>86.76</v>
      </c>
      <c r="M190" s="77">
        <f t="shared" si="12"/>
        <v>43.38</v>
      </c>
      <c r="N190" s="77">
        <f t="shared" si="13"/>
        <v>80.13</v>
      </c>
      <c r="O190" s="72">
        <v>1</v>
      </c>
      <c r="P190" s="49" t="s">
        <v>25</v>
      </c>
      <c r="Q190" s="49"/>
    </row>
    <row r="191" s="2" customFormat="1" ht="16" customHeight="1" spans="1:17">
      <c r="A191" s="13">
        <v>187</v>
      </c>
      <c r="B191" s="13">
        <v>616060</v>
      </c>
      <c r="C191" s="62"/>
      <c r="D191" s="65"/>
      <c r="E191" s="64"/>
      <c r="F191" s="18" t="s">
        <v>569</v>
      </c>
      <c r="G191" s="18" t="s">
        <v>570</v>
      </c>
      <c r="H191" s="18" t="s">
        <v>308</v>
      </c>
      <c r="I191" s="73"/>
      <c r="J191" s="77">
        <v>69.5</v>
      </c>
      <c r="K191" s="77">
        <f t="shared" si="11"/>
        <v>34.75</v>
      </c>
      <c r="L191" s="77">
        <v>87.44</v>
      </c>
      <c r="M191" s="77">
        <f t="shared" si="12"/>
        <v>43.72</v>
      </c>
      <c r="N191" s="77">
        <f t="shared" si="13"/>
        <v>78.47</v>
      </c>
      <c r="O191" s="72">
        <v>2</v>
      </c>
      <c r="P191" s="49" t="s">
        <v>25</v>
      </c>
      <c r="Q191" s="49"/>
    </row>
    <row r="192" s="2" customFormat="1" ht="16" customHeight="1" spans="1:17">
      <c r="A192" s="13">
        <v>188</v>
      </c>
      <c r="B192" s="13">
        <v>616060</v>
      </c>
      <c r="C192" s="62"/>
      <c r="D192" s="65"/>
      <c r="E192" s="64"/>
      <c r="F192" s="18" t="s">
        <v>571</v>
      </c>
      <c r="G192" s="18" t="s">
        <v>572</v>
      </c>
      <c r="H192" s="18" t="s">
        <v>474</v>
      </c>
      <c r="I192" s="73"/>
      <c r="J192" s="77">
        <v>71.5</v>
      </c>
      <c r="K192" s="77">
        <f t="shared" si="11"/>
        <v>35.75</v>
      </c>
      <c r="L192" s="77">
        <v>85.22</v>
      </c>
      <c r="M192" s="77">
        <f t="shared" si="12"/>
        <v>42.61</v>
      </c>
      <c r="N192" s="77">
        <f t="shared" si="13"/>
        <v>78.36</v>
      </c>
      <c r="O192" s="72">
        <v>3</v>
      </c>
      <c r="P192" s="49" t="s">
        <v>25</v>
      </c>
      <c r="Q192" s="49"/>
    </row>
    <row r="193" s="2" customFormat="1" ht="16" customHeight="1" spans="1:17">
      <c r="A193" s="13">
        <v>189</v>
      </c>
      <c r="B193" s="13">
        <v>616060</v>
      </c>
      <c r="C193" s="62"/>
      <c r="D193" s="65"/>
      <c r="E193" s="64"/>
      <c r="F193" s="18" t="s">
        <v>573</v>
      </c>
      <c r="G193" s="18" t="s">
        <v>574</v>
      </c>
      <c r="H193" s="18" t="s">
        <v>474</v>
      </c>
      <c r="I193" s="73"/>
      <c r="J193" s="77">
        <v>71.5</v>
      </c>
      <c r="K193" s="77">
        <f t="shared" si="11"/>
        <v>35.75</v>
      </c>
      <c r="L193" s="77">
        <v>84.5</v>
      </c>
      <c r="M193" s="77">
        <f t="shared" si="12"/>
        <v>42.25</v>
      </c>
      <c r="N193" s="77">
        <f t="shared" si="13"/>
        <v>78</v>
      </c>
      <c r="O193" s="72">
        <v>4</v>
      </c>
      <c r="P193" s="49" t="s">
        <v>25</v>
      </c>
      <c r="Q193" s="49"/>
    </row>
    <row r="194" s="2" customFormat="1" ht="16" customHeight="1" spans="1:17">
      <c r="A194" s="13">
        <v>190</v>
      </c>
      <c r="B194" s="13">
        <v>616060</v>
      </c>
      <c r="C194" s="62"/>
      <c r="D194" s="65"/>
      <c r="E194" s="64"/>
      <c r="F194" s="18" t="s">
        <v>575</v>
      </c>
      <c r="G194" s="18" t="s">
        <v>576</v>
      </c>
      <c r="H194" s="18" t="s">
        <v>577</v>
      </c>
      <c r="I194" s="73"/>
      <c r="J194" s="77">
        <v>68.5</v>
      </c>
      <c r="K194" s="77">
        <f t="shared" si="11"/>
        <v>34.25</v>
      </c>
      <c r="L194" s="77">
        <v>84.24</v>
      </c>
      <c r="M194" s="77">
        <f t="shared" si="12"/>
        <v>42.12</v>
      </c>
      <c r="N194" s="77">
        <f t="shared" si="13"/>
        <v>76.37</v>
      </c>
      <c r="O194" s="72">
        <v>5</v>
      </c>
      <c r="P194" s="49" t="s">
        <v>25</v>
      </c>
      <c r="Q194" s="49"/>
    </row>
    <row r="195" s="2" customFormat="1" ht="16" customHeight="1" spans="1:17">
      <c r="A195" s="13">
        <v>191</v>
      </c>
      <c r="B195" s="13">
        <v>616060</v>
      </c>
      <c r="C195" s="62"/>
      <c r="D195" s="65"/>
      <c r="E195" s="64"/>
      <c r="F195" s="18" t="s">
        <v>578</v>
      </c>
      <c r="G195" s="18" t="s">
        <v>579</v>
      </c>
      <c r="H195" s="18" t="s">
        <v>433</v>
      </c>
      <c r="I195" s="73"/>
      <c r="J195" s="77">
        <v>68</v>
      </c>
      <c r="K195" s="77">
        <f t="shared" si="11"/>
        <v>34</v>
      </c>
      <c r="L195" s="77">
        <v>82.93</v>
      </c>
      <c r="M195" s="77">
        <f t="shared" si="12"/>
        <v>41.465</v>
      </c>
      <c r="N195" s="77">
        <f t="shared" si="13"/>
        <v>75.465</v>
      </c>
      <c r="O195" s="72">
        <v>6</v>
      </c>
      <c r="P195" s="49" t="s">
        <v>25</v>
      </c>
      <c r="Q195" s="49"/>
    </row>
    <row r="196" s="2" customFormat="1" ht="16" customHeight="1" spans="1:17">
      <c r="A196" s="13">
        <v>192</v>
      </c>
      <c r="B196" s="13">
        <v>616060</v>
      </c>
      <c r="C196" s="62"/>
      <c r="D196" s="65"/>
      <c r="E196" s="64"/>
      <c r="F196" s="18" t="s">
        <v>580</v>
      </c>
      <c r="G196" s="18" t="s">
        <v>581</v>
      </c>
      <c r="H196" s="18" t="s">
        <v>361</v>
      </c>
      <c r="I196" s="73"/>
      <c r="J196" s="77">
        <v>67</v>
      </c>
      <c r="K196" s="77">
        <f t="shared" si="11"/>
        <v>33.5</v>
      </c>
      <c r="L196" s="77">
        <v>82.93</v>
      </c>
      <c r="M196" s="77">
        <f t="shared" si="12"/>
        <v>41.465</v>
      </c>
      <c r="N196" s="77">
        <f t="shared" si="13"/>
        <v>74.965</v>
      </c>
      <c r="O196" s="72">
        <v>7</v>
      </c>
      <c r="P196" s="49"/>
      <c r="Q196" s="49"/>
    </row>
    <row r="197" s="2" customFormat="1" ht="16" customHeight="1" spans="1:17">
      <c r="A197" s="13">
        <v>193</v>
      </c>
      <c r="B197" s="13">
        <v>616060</v>
      </c>
      <c r="C197" s="62"/>
      <c r="D197" s="65"/>
      <c r="E197" s="64"/>
      <c r="F197" s="18" t="s">
        <v>582</v>
      </c>
      <c r="G197" s="18" t="s">
        <v>583</v>
      </c>
      <c r="H197" s="18" t="s">
        <v>308</v>
      </c>
      <c r="I197" s="73"/>
      <c r="J197" s="77">
        <v>69.5</v>
      </c>
      <c r="K197" s="77">
        <f t="shared" si="11"/>
        <v>34.75</v>
      </c>
      <c r="L197" s="77">
        <v>80.33</v>
      </c>
      <c r="M197" s="77">
        <f t="shared" si="12"/>
        <v>40.165</v>
      </c>
      <c r="N197" s="77">
        <f t="shared" si="13"/>
        <v>74.915</v>
      </c>
      <c r="O197" s="72">
        <v>8</v>
      </c>
      <c r="P197" s="49"/>
      <c r="Q197" s="49"/>
    </row>
    <row r="198" s="2" customFormat="1" ht="16" customHeight="1" spans="1:17">
      <c r="A198" s="13">
        <v>194</v>
      </c>
      <c r="B198" s="13">
        <v>616060</v>
      </c>
      <c r="C198" s="62"/>
      <c r="D198" s="65"/>
      <c r="E198" s="64"/>
      <c r="F198" s="18" t="s">
        <v>584</v>
      </c>
      <c r="G198" s="18" t="s">
        <v>365</v>
      </c>
      <c r="H198" s="18" t="s">
        <v>193</v>
      </c>
      <c r="I198" s="73"/>
      <c r="J198" s="77">
        <v>66.5</v>
      </c>
      <c r="K198" s="77">
        <f t="shared" si="11"/>
        <v>33.25</v>
      </c>
      <c r="L198" s="77">
        <v>82.81</v>
      </c>
      <c r="M198" s="77">
        <f t="shared" si="12"/>
        <v>41.405</v>
      </c>
      <c r="N198" s="77">
        <f t="shared" si="13"/>
        <v>74.655</v>
      </c>
      <c r="O198" s="72">
        <v>9</v>
      </c>
      <c r="P198" s="49"/>
      <c r="Q198" s="49"/>
    </row>
    <row r="199" s="2" customFormat="1" ht="16" customHeight="1" spans="1:17">
      <c r="A199" s="13">
        <v>195</v>
      </c>
      <c r="B199" s="13">
        <v>616060</v>
      </c>
      <c r="C199" s="62"/>
      <c r="D199" s="65"/>
      <c r="E199" s="64"/>
      <c r="F199" s="18" t="s">
        <v>585</v>
      </c>
      <c r="G199" s="18" t="s">
        <v>586</v>
      </c>
      <c r="H199" s="18" t="s">
        <v>308</v>
      </c>
      <c r="I199" s="73"/>
      <c r="J199" s="77">
        <v>69.5</v>
      </c>
      <c r="K199" s="77">
        <f t="shared" si="11"/>
        <v>34.75</v>
      </c>
      <c r="L199" s="77">
        <v>79.57</v>
      </c>
      <c r="M199" s="77">
        <f t="shared" si="12"/>
        <v>39.785</v>
      </c>
      <c r="N199" s="77">
        <f t="shared" si="13"/>
        <v>74.535</v>
      </c>
      <c r="O199" s="72">
        <v>10</v>
      </c>
      <c r="P199" s="49"/>
      <c r="Q199" s="49"/>
    </row>
    <row r="200" s="2" customFormat="1" ht="16" customHeight="1" spans="1:17">
      <c r="A200" s="13">
        <v>196</v>
      </c>
      <c r="B200" s="13">
        <v>616060</v>
      </c>
      <c r="C200" s="62"/>
      <c r="D200" s="65"/>
      <c r="E200" s="64"/>
      <c r="F200" s="18" t="s">
        <v>587</v>
      </c>
      <c r="G200" s="18" t="s">
        <v>588</v>
      </c>
      <c r="H200" s="18" t="s">
        <v>491</v>
      </c>
      <c r="I200" s="73"/>
      <c r="J200" s="77">
        <v>69</v>
      </c>
      <c r="K200" s="77">
        <f t="shared" si="11"/>
        <v>34.5</v>
      </c>
      <c r="L200" s="77">
        <v>78.63</v>
      </c>
      <c r="M200" s="77">
        <f t="shared" si="12"/>
        <v>39.315</v>
      </c>
      <c r="N200" s="77">
        <f t="shared" si="13"/>
        <v>73.815</v>
      </c>
      <c r="O200" s="72">
        <v>11</v>
      </c>
      <c r="P200" s="49"/>
      <c r="Q200" s="49"/>
    </row>
    <row r="201" s="2" customFormat="1" ht="16" customHeight="1" spans="1:17">
      <c r="A201" s="13">
        <v>197</v>
      </c>
      <c r="B201" s="13">
        <v>616060</v>
      </c>
      <c r="C201" s="62"/>
      <c r="D201" s="65"/>
      <c r="E201" s="64"/>
      <c r="F201" s="18" t="s">
        <v>589</v>
      </c>
      <c r="G201" s="18" t="s">
        <v>590</v>
      </c>
      <c r="H201" s="18" t="s">
        <v>322</v>
      </c>
      <c r="I201" s="86"/>
      <c r="J201" s="77">
        <v>62</v>
      </c>
      <c r="K201" s="77">
        <f t="shared" si="11"/>
        <v>31</v>
      </c>
      <c r="L201" s="77">
        <v>84.54</v>
      </c>
      <c r="M201" s="77">
        <f t="shared" si="12"/>
        <v>42.27</v>
      </c>
      <c r="N201" s="77">
        <f t="shared" si="13"/>
        <v>73.27</v>
      </c>
      <c r="O201" s="72">
        <v>12</v>
      </c>
      <c r="P201" s="49"/>
      <c r="Q201" s="49"/>
    </row>
    <row r="202" s="2" customFormat="1" ht="16" customHeight="1" spans="1:17">
      <c r="A202" s="13">
        <v>198</v>
      </c>
      <c r="B202" s="13">
        <v>616060</v>
      </c>
      <c r="C202" s="62"/>
      <c r="D202" s="65"/>
      <c r="E202" s="64"/>
      <c r="F202" s="18" t="s">
        <v>591</v>
      </c>
      <c r="G202" s="18" t="s">
        <v>592</v>
      </c>
      <c r="H202" s="18" t="s">
        <v>92</v>
      </c>
      <c r="I202" s="73"/>
      <c r="J202" s="77">
        <v>65.5</v>
      </c>
      <c r="K202" s="77">
        <f t="shared" si="11"/>
        <v>32.75</v>
      </c>
      <c r="L202" s="77">
        <v>80.57</v>
      </c>
      <c r="M202" s="77">
        <f t="shared" si="12"/>
        <v>40.285</v>
      </c>
      <c r="N202" s="77">
        <f t="shared" si="13"/>
        <v>73.035</v>
      </c>
      <c r="O202" s="72">
        <v>13</v>
      </c>
      <c r="P202" s="49"/>
      <c r="Q202" s="49"/>
    </row>
    <row r="203" s="2" customFormat="1" ht="16" customHeight="1" spans="1:17">
      <c r="A203" s="13">
        <v>199</v>
      </c>
      <c r="B203" s="13">
        <v>616060</v>
      </c>
      <c r="C203" s="62"/>
      <c r="D203" s="65"/>
      <c r="E203" s="64"/>
      <c r="F203" s="18" t="s">
        <v>593</v>
      </c>
      <c r="G203" s="18" t="s">
        <v>594</v>
      </c>
      <c r="H203" s="18" t="s">
        <v>369</v>
      </c>
      <c r="I203" s="73"/>
      <c r="J203" s="77">
        <v>65</v>
      </c>
      <c r="K203" s="77">
        <f t="shared" si="11"/>
        <v>32.5</v>
      </c>
      <c r="L203" s="77">
        <v>80.61</v>
      </c>
      <c r="M203" s="77">
        <f t="shared" si="12"/>
        <v>40.305</v>
      </c>
      <c r="N203" s="77">
        <f t="shared" si="13"/>
        <v>72.805</v>
      </c>
      <c r="O203" s="72">
        <v>14</v>
      </c>
      <c r="P203" s="49"/>
      <c r="Q203" s="49"/>
    </row>
    <row r="204" s="2" customFormat="1" ht="16" customHeight="1" spans="1:17">
      <c r="A204" s="13">
        <v>200</v>
      </c>
      <c r="B204" s="13">
        <v>616060</v>
      </c>
      <c r="C204" s="62"/>
      <c r="D204" s="65"/>
      <c r="E204" s="64"/>
      <c r="F204" s="18" t="s">
        <v>595</v>
      </c>
      <c r="G204" s="18" t="s">
        <v>596</v>
      </c>
      <c r="H204" s="18" t="s">
        <v>369</v>
      </c>
      <c r="I204" s="73"/>
      <c r="J204" s="77">
        <v>65</v>
      </c>
      <c r="K204" s="77">
        <f t="shared" si="11"/>
        <v>32.5</v>
      </c>
      <c r="L204" s="77">
        <v>79.09</v>
      </c>
      <c r="M204" s="77">
        <f t="shared" si="12"/>
        <v>39.545</v>
      </c>
      <c r="N204" s="77">
        <f t="shared" si="13"/>
        <v>72.045</v>
      </c>
      <c r="O204" s="72">
        <v>15</v>
      </c>
      <c r="P204" s="49"/>
      <c r="Q204" s="49"/>
    </row>
    <row r="205" s="2" customFormat="1" ht="16" customHeight="1" spans="1:17">
      <c r="A205" s="13">
        <v>201</v>
      </c>
      <c r="B205" s="13">
        <v>616060</v>
      </c>
      <c r="C205" s="62"/>
      <c r="D205" s="65"/>
      <c r="E205" s="64"/>
      <c r="F205" s="18" t="s">
        <v>597</v>
      </c>
      <c r="G205" s="18" t="s">
        <v>598</v>
      </c>
      <c r="H205" s="18" t="s">
        <v>259</v>
      </c>
      <c r="I205" s="73"/>
      <c r="J205" s="77">
        <v>64</v>
      </c>
      <c r="K205" s="77">
        <f t="shared" si="11"/>
        <v>32</v>
      </c>
      <c r="L205" s="77">
        <v>77.03</v>
      </c>
      <c r="M205" s="77">
        <f t="shared" si="12"/>
        <v>38.515</v>
      </c>
      <c r="N205" s="77">
        <f t="shared" si="13"/>
        <v>70.515</v>
      </c>
      <c r="O205" s="72">
        <v>16</v>
      </c>
      <c r="P205" s="49"/>
      <c r="Q205" s="49"/>
    </row>
    <row r="206" s="2" customFormat="1" ht="16" customHeight="1" spans="1:17">
      <c r="A206" s="13">
        <v>202</v>
      </c>
      <c r="B206" s="13">
        <v>616060</v>
      </c>
      <c r="C206" s="62"/>
      <c r="D206" s="65"/>
      <c r="E206" s="64"/>
      <c r="F206" s="18" t="s">
        <v>599</v>
      </c>
      <c r="G206" s="18" t="s">
        <v>600</v>
      </c>
      <c r="H206" s="18" t="s">
        <v>174</v>
      </c>
      <c r="I206" s="73"/>
      <c r="J206" s="77">
        <v>64.5</v>
      </c>
      <c r="K206" s="77">
        <f t="shared" si="11"/>
        <v>32.25</v>
      </c>
      <c r="L206" s="77">
        <v>74.02</v>
      </c>
      <c r="M206" s="77">
        <f t="shared" si="12"/>
        <v>37.01</v>
      </c>
      <c r="N206" s="77">
        <f t="shared" si="13"/>
        <v>69.26</v>
      </c>
      <c r="O206" s="72">
        <v>17</v>
      </c>
      <c r="P206" s="49"/>
      <c r="Q206" s="49"/>
    </row>
    <row r="207" s="2" customFormat="1" ht="16" customHeight="1" spans="1:17">
      <c r="A207" s="13">
        <v>203</v>
      </c>
      <c r="B207" s="13">
        <v>616060</v>
      </c>
      <c r="C207" s="62"/>
      <c r="D207" s="65"/>
      <c r="E207" s="64"/>
      <c r="F207" s="18" t="s">
        <v>601</v>
      </c>
      <c r="G207" s="18" t="s">
        <v>602</v>
      </c>
      <c r="H207" s="18" t="s">
        <v>374</v>
      </c>
      <c r="I207" s="87"/>
      <c r="J207" s="77">
        <v>63.5</v>
      </c>
      <c r="K207" s="77">
        <f t="shared" si="11"/>
        <v>31.75</v>
      </c>
      <c r="L207" s="77">
        <v>74.8</v>
      </c>
      <c r="M207" s="77">
        <f t="shared" si="12"/>
        <v>37.4</v>
      </c>
      <c r="N207" s="77">
        <f t="shared" si="13"/>
        <v>69.15</v>
      </c>
      <c r="O207" s="72">
        <v>18</v>
      </c>
      <c r="P207" s="49"/>
      <c r="Q207" s="49"/>
    </row>
    <row r="208" s="2" customFormat="1" ht="16" customHeight="1" spans="1:17">
      <c r="A208" s="13">
        <v>204</v>
      </c>
      <c r="B208" s="13">
        <v>616061</v>
      </c>
      <c r="C208" s="58" t="s">
        <v>526</v>
      </c>
      <c r="D208" s="69" t="s">
        <v>445</v>
      </c>
      <c r="E208" s="70">
        <v>5</v>
      </c>
      <c r="F208" s="18" t="s">
        <v>603</v>
      </c>
      <c r="G208" s="18" t="s">
        <v>604</v>
      </c>
      <c r="H208" s="18" t="s">
        <v>605</v>
      </c>
      <c r="I208" s="73"/>
      <c r="J208" s="77">
        <v>80.5</v>
      </c>
      <c r="K208" s="77">
        <f t="shared" si="11"/>
        <v>40.25</v>
      </c>
      <c r="L208" s="77">
        <v>86.47</v>
      </c>
      <c r="M208" s="77">
        <f t="shared" si="12"/>
        <v>43.235</v>
      </c>
      <c r="N208" s="77">
        <f t="shared" si="13"/>
        <v>83.485</v>
      </c>
      <c r="O208" s="72">
        <v>1</v>
      </c>
      <c r="P208" s="49" t="s">
        <v>25</v>
      </c>
      <c r="Q208" s="49"/>
    </row>
    <row r="209" s="2" customFormat="1" ht="16" customHeight="1" spans="1:17">
      <c r="A209" s="13">
        <v>205</v>
      </c>
      <c r="B209" s="13">
        <v>616061</v>
      </c>
      <c r="C209" s="58"/>
      <c r="D209" s="69"/>
      <c r="E209" s="70"/>
      <c r="F209" s="18" t="s">
        <v>606</v>
      </c>
      <c r="G209" s="18" t="s">
        <v>607</v>
      </c>
      <c r="H209" s="18" t="s">
        <v>608</v>
      </c>
      <c r="I209" s="73"/>
      <c r="J209" s="77">
        <v>82</v>
      </c>
      <c r="K209" s="77">
        <f t="shared" si="11"/>
        <v>41</v>
      </c>
      <c r="L209" s="77">
        <v>81.86</v>
      </c>
      <c r="M209" s="77">
        <f t="shared" si="12"/>
        <v>40.93</v>
      </c>
      <c r="N209" s="77">
        <f t="shared" si="13"/>
        <v>81.93</v>
      </c>
      <c r="O209" s="72">
        <v>2</v>
      </c>
      <c r="P209" s="49" t="s">
        <v>25</v>
      </c>
      <c r="Q209" s="49"/>
    </row>
    <row r="210" s="2" customFormat="1" ht="16" customHeight="1" spans="1:17">
      <c r="A210" s="13">
        <v>206</v>
      </c>
      <c r="B210" s="13">
        <v>616061</v>
      </c>
      <c r="C210" s="58"/>
      <c r="D210" s="69"/>
      <c r="E210" s="70"/>
      <c r="F210" s="18" t="s">
        <v>609</v>
      </c>
      <c r="G210" s="18" t="s">
        <v>610</v>
      </c>
      <c r="H210" s="18" t="s">
        <v>453</v>
      </c>
      <c r="I210" s="73"/>
      <c r="J210" s="77">
        <v>73.5</v>
      </c>
      <c r="K210" s="77">
        <f t="shared" si="11"/>
        <v>36.75</v>
      </c>
      <c r="L210" s="77">
        <v>84.33</v>
      </c>
      <c r="M210" s="77">
        <f t="shared" si="12"/>
        <v>42.165</v>
      </c>
      <c r="N210" s="77">
        <f t="shared" si="13"/>
        <v>78.915</v>
      </c>
      <c r="O210" s="72">
        <v>3</v>
      </c>
      <c r="P210" s="49" t="s">
        <v>25</v>
      </c>
      <c r="Q210" s="49"/>
    </row>
    <row r="211" s="2" customFormat="1" ht="16" customHeight="1" spans="1:17">
      <c r="A211" s="13">
        <v>207</v>
      </c>
      <c r="B211" s="13">
        <v>616061</v>
      </c>
      <c r="C211" s="58"/>
      <c r="D211" s="69"/>
      <c r="E211" s="70"/>
      <c r="F211" s="18" t="s">
        <v>611</v>
      </c>
      <c r="G211" s="18" t="s">
        <v>612</v>
      </c>
      <c r="H211" s="18" t="s">
        <v>613</v>
      </c>
      <c r="I211" s="73"/>
      <c r="J211" s="77">
        <v>74.5</v>
      </c>
      <c r="K211" s="77">
        <f t="shared" si="11"/>
        <v>37.25</v>
      </c>
      <c r="L211" s="77">
        <v>80.54</v>
      </c>
      <c r="M211" s="77">
        <f t="shared" si="12"/>
        <v>40.27</v>
      </c>
      <c r="N211" s="77">
        <f t="shared" si="13"/>
        <v>77.52</v>
      </c>
      <c r="O211" s="72">
        <v>4</v>
      </c>
      <c r="P211" s="49" t="s">
        <v>25</v>
      </c>
      <c r="Q211" s="49"/>
    </row>
    <row r="212" s="2" customFormat="1" ht="16" customHeight="1" spans="1:17">
      <c r="A212" s="13">
        <v>208</v>
      </c>
      <c r="B212" s="13">
        <v>616061</v>
      </c>
      <c r="C212" s="58"/>
      <c r="D212" s="69"/>
      <c r="E212" s="70"/>
      <c r="F212" s="18" t="s">
        <v>614</v>
      </c>
      <c r="G212" s="18" t="s">
        <v>615</v>
      </c>
      <c r="H212" s="18" t="s">
        <v>120</v>
      </c>
      <c r="I212" s="73"/>
      <c r="J212" s="77">
        <v>71</v>
      </c>
      <c r="K212" s="77">
        <f t="shared" si="11"/>
        <v>35.5</v>
      </c>
      <c r="L212" s="77">
        <v>83.4</v>
      </c>
      <c r="M212" s="77">
        <f t="shared" si="12"/>
        <v>41.7</v>
      </c>
      <c r="N212" s="77">
        <f t="shared" si="13"/>
        <v>77.2</v>
      </c>
      <c r="O212" s="72">
        <v>5</v>
      </c>
      <c r="P212" s="49" t="s">
        <v>25</v>
      </c>
      <c r="Q212" s="49"/>
    </row>
    <row r="213" s="2" customFormat="1" ht="16" customHeight="1" spans="1:17">
      <c r="A213" s="13">
        <v>209</v>
      </c>
      <c r="B213" s="13">
        <v>616061</v>
      </c>
      <c r="C213" s="58"/>
      <c r="D213" s="69"/>
      <c r="E213" s="70"/>
      <c r="F213" s="18" t="s">
        <v>616</v>
      </c>
      <c r="G213" s="18" t="s">
        <v>617</v>
      </c>
      <c r="H213" s="18" t="s">
        <v>474</v>
      </c>
      <c r="I213" s="73"/>
      <c r="J213" s="77">
        <v>71.5</v>
      </c>
      <c r="K213" s="77">
        <f t="shared" si="11"/>
        <v>35.75</v>
      </c>
      <c r="L213" s="77">
        <v>82.2</v>
      </c>
      <c r="M213" s="77">
        <f t="shared" si="12"/>
        <v>41.1</v>
      </c>
      <c r="N213" s="77">
        <f t="shared" si="13"/>
        <v>76.85</v>
      </c>
      <c r="O213" s="72">
        <v>6</v>
      </c>
      <c r="P213" s="49"/>
      <c r="Q213" s="49"/>
    </row>
    <row r="214" s="2" customFormat="1" ht="16" customHeight="1" spans="1:17">
      <c r="A214" s="13">
        <v>210</v>
      </c>
      <c r="B214" s="13">
        <v>616061</v>
      </c>
      <c r="C214" s="58"/>
      <c r="D214" s="69"/>
      <c r="E214" s="70"/>
      <c r="F214" s="18" t="s">
        <v>618</v>
      </c>
      <c r="G214" s="18" t="s">
        <v>619</v>
      </c>
      <c r="H214" s="18" t="s">
        <v>308</v>
      </c>
      <c r="I214" s="73"/>
      <c r="J214" s="77">
        <v>69.5</v>
      </c>
      <c r="K214" s="77">
        <f t="shared" ref="K214:K244" si="14">J214*0.5</f>
        <v>34.75</v>
      </c>
      <c r="L214" s="77">
        <v>82.71</v>
      </c>
      <c r="M214" s="77">
        <f t="shared" si="12"/>
        <v>41.355</v>
      </c>
      <c r="N214" s="77">
        <f t="shared" si="13"/>
        <v>76.105</v>
      </c>
      <c r="O214" s="72">
        <v>7</v>
      </c>
      <c r="P214" s="49"/>
      <c r="Q214" s="49"/>
    </row>
    <row r="215" s="2" customFormat="1" ht="16" customHeight="1" spans="1:17">
      <c r="A215" s="13">
        <v>211</v>
      </c>
      <c r="B215" s="13">
        <v>616061</v>
      </c>
      <c r="C215" s="58"/>
      <c r="D215" s="69"/>
      <c r="E215" s="70"/>
      <c r="F215" s="18" t="s">
        <v>620</v>
      </c>
      <c r="G215" s="18" t="s">
        <v>621</v>
      </c>
      <c r="H215" s="18" t="s">
        <v>295</v>
      </c>
      <c r="I215" s="73"/>
      <c r="J215" s="77">
        <v>70</v>
      </c>
      <c r="K215" s="77">
        <f t="shared" si="14"/>
        <v>35</v>
      </c>
      <c r="L215" s="77">
        <v>81.62</v>
      </c>
      <c r="M215" s="77">
        <f t="shared" si="12"/>
        <v>40.81</v>
      </c>
      <c r="N215" s="77">
        <f t="shared" si="13"/>
        <v>75.81</v>
      </c>
      <c r="O215" s="72">
        <v>8</v>
      </c>
      <c r="P215" s="49"/>
      <c r="Q215" s="49"/>
    </row>
    <row r="216" s="2" customFormat="1" ht="16" customHeight="1" spans="1:17">
      <c r="A216" s="13">
        <v>212</v>
      </c>
      <c r="B216" s="13">
        <v>616061</v>
      </c>
      <c r="C216" s="58"/>
      <c r="D216" s="69"/>
      <c r="E216" s="70"/>
      <c r="F216" s="18" t="s">
        <v>622</v>
      </c>
      <c r="G216" s="18" t="s">
        <v>623</v>
      </c>
      <c r="H216" s="18" t="s">
        <v>317</v>
      </c>
      <c r="I216" s="73"/>
      <c r="J216" s="77">
        <v>70.5</v>
      </c>
      <c r="K216" s="77">
        <f t="shared" si="14"/>
        <v>35.25</v>
      </c>
      <c r="L216" s="77">
        <v>80.25</v>
      </c>
      <c r="M216" s="77">
        <f t="shared" si="12"/>
        <v>40.125</v>
      </c>
      <c r="N216" s="77">
        <f t="shared" si="13"/>
        <v>75.375</v>
      </c>
      <c r="O216" s="72">
        <v>9</v>
      </c>
      <c r="P216" s="49"/>
      <c r="Q216" s="49"/>
    </row>
    <row r="217" s="2" customFormat="1" ht="16" customHeight="1" spans="1:17">
      <c r="A217" s="13">
        <v>213</v>
      </c>
      <c r="B217" s="13">
        <v>616061</v>
      </c>
      <c r="C217" s="58"/>
      <c r="D217" s="69"/>
      <c r="E217" s="70"/>
      <c r="F217" s="18" t="s">
        <v>624</v>
      </c>
      <c r="G217" s="18" t="s">
        <v>625</v>
      </c>
      <c r="H217" s="18" t="s">
        <v>120</v>
      </c>
      <c r="I217" s="73"/>
      <c r="J217" s="77">
        <v>71</v>
      </c>
      <c r="K217" s="77">
        <f t="shared" si="14"/>
        <v>35.5</v>
      </c>
      <c r="L217" s="77">
        <v>79.02</v>
      </c>
      <c r="M217" s="77">
        <f t="shared" si="12"/>
        <v>39.51</v>
      </c>
      <c r="N217" s="77">
        <f t="shared" si="13"/>
        <v>75.01</v>
      </c>
      <c r="O217" s="72">
        <v>10</v>
      </c>
      <c r="P217" s="49"/>
      <c r="Q217" s="49"/>
    </row>
    <row r="218" s="2" customFormat="1" ht="16" customHeight="1" spans="1:17">
      <c r="A218" s="13">
        <v>214</v>
      </c>
      <c r="B218" s="13">
        <v>616061</v>
      </c>
      <c r="C218" s="58"/>
      <c r="D218" s="69"/>
      <c r="E218" s="70"/>
      <c r="F218" s="18" t="s">
        <v>626</v>
      </c>
      <c r="G218" s="18" t="s">
        <v>332</v>
      </c>
      <c r="H218" s="18" t="s">
        <v>483</v>
      </c>
      <c r="I218" s="73"/>
      <c r="J218" s="77">
        <v>75</v>
      </c>
      <c r="K218" s="77">
        <f t="shared" si="14"/>
        <v>37.5</v>
      </c>
      <c r="L218" s="77">
        <v>74.9</v>
      </c>
      <c r="M218" s="77">
        <f t="shared" si="12"/>
        <v>37.45</v>
      </c>
      <c r="N218" s="77">
        <f t="shared" si="13"/>
        <v>74.95</v>
      </c>
      <c r="O218" s="72">
        <v>11</v>
      </c>
      <c r="P218" s="49"/>
      <c r="Q218" s="49"/>
    </row>
    <row r="219" s="2" customFormat="1" ht="16" customHeight="1" spans="1:17">
      <c r="A219" s="13">
        <v>215</v>
      </c>
      <c r="B219" s="13">
        <v>616061</v>
      </c>
      <c r="C219" s="58"/>
      <c r="D219" s="69"/>
      <c r="E219" s="70"/>
      <c r="F219" s="18" t="s">
        <v>627</v>
      </c>
      <c r="G219" s="18" t="s">
        <v>628</v>
      </c>
      <c r="H219" s="18" t="s">
        <v>317</v>
      </c>
      <c r="I219" s="73"/>
      <c r="J219" s="77">
        <v>70.5</v>
      </c>
      <c r="K219" s="77">
        <f t="shared" si="14"/>
        <v>35.25</v>
      </c>
      <c r="L219" s="77">
        <v>77.33</v>
      </c>
      <c r="M219" s="77">
        <f t="shared" si="12"/>
        <v>38.665</v>
      </c>
      <c r="N219" s="77">
        <f t="shared" si="13"/>
        <v>73.915</v>
      </c>
      <c r="O219" s="72">
        <v>12</v>
      </c>
      <c r="P219" s="49"/>
      <c r="Q219" s="49"/>
    </row>
    <row r="220" s="2" customFormat="1" ht="16" customHeight="1" spans="1:17">
      <c r="A220" s="13">
        <v>216</v>
      </c>
      <c r="B220" s="13">
        <v>616061</v>
      </c>
      <c r="C220" s="58"/>
      <c r="D220" s="69"/>
      <c r="E220" s="70"/>
      <c r="F220" s="18" t="s">
        <v>629</v>
      </c>
      <c r="G220" s="18" t="s">
        <v>630</v>
      </c>
      <c r="H220" s="18" t="s">
        <v>308</v>
      </c>
      <c r="I220" s="73"/>
      <c r="J220" s="77">
        <v>69.5</v>
      </c>
      <c r="K220" s="77">
        <f t="shared" si="14"/>
        <v>34.75</v>
      </c>
      <c r="L220" s="77">
        <v>77.53</v>
      </c>
      <c r="M220" s="77">
        <f t="shared" si="12"/>
        <v>38.765</v>
      </c>
      <c r="N220" s="77">
        <f t="shared" si="13"/>
        <v>73.515</v>
      </c>
      <c r="O220" s="72">
        <v>13</v>
      </c>
      <c r="P220" s="49"/>
      <c r="Q220" s="49"/>
    </row>
    <row r="221" s="2" customFormat="1" ht="16" customHeight="1" spans="1:17">
      <c r="A221" s="13">
        <v>217</v>
      </c>
      <c r="B221" s="13">
        <v>616061</v>
      </c>
      <c r="C221" s="58"/>
      <c r="D221" s="69"/>
      <c r="E221" s="70"/>
      <c r="F221" s="18" t="s">
        <v>631</v>
      </c>
      <c r="G221" s="18" t="s">
        <v>632</v>
      </c>
      <c r="H221" s="18" t="s">
        <v>308</v>
      </c>
      <c r="I221" s="73"/>
      <c r="J221" s="77">
        <v>69.5</v>
      </c>
      <c r="K221" s="77">
        <f t="shared" si="14"/>
        <v>34.75</v>
      </c>
      <c r="L221" s="77">
        <v>75.66</v>
      </c>
      <c r="M221" s="77">
        <f t="shared" si="12"/>
        <v>37.83</v>
      </c>
      <c r="N221" s="77">
        <f t="shared" si="13"/>
        <v>72.58</v>
      </c>
      <c r="O221" s="72">
        <v>14</v>
      </c>
      <c r="P221" s="49"/>
      <c r="Q221" s="49"/>
    </row>
    <row r="222" s="2" customFormat="1" ht="16" customHeight="1" spans="1:17">
      <c r="A222" s="13">
        <v>218</v>
      </c>
      <c r="B222" s="13">
        <v>616061</v>
      </c>
      <c r="C222" s="58"/>
      <c r="D222" s="69"/>
      <c r="E222" s="70"/>
      <c r="F222" s="18" t="s">
        <v>633</v>
      </c>
      <c r="G222" s="18" t="s">
        <v>634</v>
      </c>
      <c r="H222" s="18" t="s">
        <v>317</v>
      </c>
      <c r="I222" s="73"/>
      <c r="J222" s="77">
        <v>70.5</v>
      </c>
      <c r="K222" s="77">
        <f t="shared" si="14"/>
        <v>35.25</v>
      </c>
      <c r="L222" s="77"/>
      <c r="M222" s="77"/>
      <c r="N222" s="77"/>
      <c r="O222" s="72"/>
      <c r="P222" s="88"/>
      <c r="Q222" s="78" t="s">
        <v>254</v>
      </c>
    </row>
    <row r="223" s="2" customFormat="1" ht="16" customHeight="1" spans="1:17">
      <c r="A223" s="13">
        <v>219</v>
      </c>
      <c r="B223" s="13">
        <v>616062</v>
      </c>
      <c r="C223" s="56" t="s">
        <v>526</v>
      </c>
      <c r="D223" s="57" t="s">
        <v>635</v>
      </c>
      <c r="E223" s="61">
        <v>3</v>
      </c>
      <c r="F223" s="18" t="s">
        <v>636</v>
      </c>
      <c r="G223" s="18" t="s">
        <v>637</v>
      </c>
      <c r="H223" s="18" t="s">
        <v>433</v>
      </c>
      <c r="I223" s="73"/>
      <c r="J223" s="77">
        <v>68</v>
      </c>
      <c r="K223" s="77">
        <f t="shared" si="14"/>
        <v>34</v>
      </c>
      <c r="L223" s="77">
        <v>84.7</v>
      </c>
      <c r="M223" s="77">
        <f t="shared" ref="M223:M228" si="15">L223*0.5</f>
        <v>42.35</v>
      </c>
      <c r="N223" s="77">
        <f t="shared" ref="N223:N228" si="16">M223+K223</f>
        <v>76.35</v>
      </c>
      <c r="O223" s="72">
        <v>1</v>
      </c>
      <c r="P223" s="49" t="s">
        <v>25</v>
      </c>
      <c r="Q223" s="49"/>
    </row>
    <row r="224" s="2" customFormat="1" ht="16" customHeight="1" spans="1:17">
      <c r="A224" s="13">
        <v>220</v>
      </c>
      <c r="B224" s="13">
        <v>616062</v>
      </c>
      <c r="C224" s="62"/>
      <c r="D224" s="65"/>
      <c r="E224" s="64"/>
      <c r="F224" s="18" t="s">
        <v>638</v>
      </c>
      <c r="G224" s="18" t="s">
        <v>639</v>
      </c>
      <c r="H224" s="18" t="s">
        <v>317</v>
      </c>
      <c r="I224" s="73"/>
      <c r="J224" s="77">
        <v>70.5</v>
      </c>
      <c r="K224" s="77">
        <f t="shared" si="14"/>
        <v>35.25</v>
      </c>
      <c r="L224" s="77">
        <v>77.14</v>
      </c>
      <c r="M224" s="77">
        <f t="shared" si="15"/>
        <v>38.57</v>
      </c>
      <c r="N224" s="77">
        <f t="shared" si="16"/>
        <v>73.82</v>
      </c>
      <c r="O224" s="72">
        <v>2</v>
      </c>
      <c r="P224" s="49" t="s">
        <v>25</v>
      </c>
      <c r="Q224" s="49"/>
    </row>
    <row r="225" s="2" customFormat="1" ht="16" customHeight="1" spans="1:17">
      <c r="A225" s="13">
        <v>221</v>
      </c>
      <c r="B225" s="13">
        <v>616062</v>
      </c>
      <c r="C225" s="62"/>
      <c r="D225" s="65"/>
      <c r="E225" s="64"/>
      <c r="F225" s="18" t="s">
        <v>640</v>
      </c>
      <c r="G225" s="18" t="s">
        <v>641</v>
      </c>
      <c r="H225" s="18" t="s">
        <v>157</v>
      </c>
      <c r="I225" s="73"/>
      <c r="J225" s="77">
        <v>67.5</v>
      </c>
      <c r="K225" s="77">
        <f t="shared" si="14"/>
        <v>33.75</v>
      </c>
      <c r="L225" s="77">
        <v>79.28</v>
      </c>
      <c r="M225" s="77">
        <f t="shared" si="15"/>
        <v>39.64</v>
      </c>
      <c r="N225" s="77">
        <f t="shared" si="16"/>
        <v>73.39</v>
      </c>
      <c r="O225" s="72">
        <v>3</v>
      </c>
      <c r="P225" s="49" t="s">
        <v>25</v>
      </c>
      <c r="Q225" s="49"/>
    </row>
    <row r="226" s="2" customFormat="1" ht="16" customHeight="1" spans="1:17">
      <c r="A226" s="13">
        <v>222</v>
      </c>
      <c r="B226" s="13">
        <v>616062</v>
      </c>
      <c r="C226" s="62"/>
      <c r="D226" s="65"/>
      <c r="E226" s="64"/>
      <c r="F226" s="18" t="s">
        <v>642</v>
      </c>
      <c r="G226" s="18" t="s">
        <v>643</v>
      </c>
      <c r="H226" s="18" t="s">
        <v>433</v>
      </c>
      <c r="I226" s="73"/>
      <c r="J226" s="77">
        <v>68</v>
      </c>
      <c r="K226" s="77">
        <f t="shared" si="14"/>
        <v>34</v>
      </c>
      <c r="L226" s="77">
        <v>75.76</v>
      </c>
      <c r="M226" s="77">
        <f t="shared" si="15"/>
        <v>37.88</v>
      </c>
      <c r="N226" s="77">
        <f t="shared" si="16"/>
        <v>71.88</v>
      </c>
      <c r="O226" s="72">
        <v>4</v>
      </c>
      <c r="P226" s="49"/>
      <c r="Q226" s="49"/>
    </row>
    <row r="227" s="2" customFormat="1" ht="16" customHeight="1" spans="1:17">
      <c r="A227" s="13">
        <v>223</v>
      </c>
      <c r="B227" s="13">
        <v>616062</v>
      </c>
      <c r="C227" s="62"/>
      <c r="D227" s="65"/>
      <c r="E227" s="64"/>
      <c r="F227" s="18" t="s">
        <v>644</v>
      </c>
      <c r="G227" s="18" t="s">
        <v>645</v>
      </c>
      <c r="H227" s="18" t="s">
        <v>379</v>
      </c>
      <c r="I227" s="73"/>
      <c r="J227" s="77">
        <v>61.5</v>
      </c>
      <c r="K227" s="77">
        <f t="shared" si="14"/>
        <v>30.75</v>
      </c>
      <c r="L227" s="77">
        <v>81.86</v>
      </c>
      <c r="M227" s="77">
        <f t="shared" si="15"/>
        <v>40.93</v>
      </c>
      <c r="N227" s="77">
        <f t="shared" si="16"/>
        <v>71.68</v>
      </c>
      <c r="O227" s="72">
        <v>5</v>
      </c>
      <c r="P227" s="49"/>
      <c r="Q227" s="49"/>
    </row>
    <row r="228" s="2" customFormat="1" ht="16" customHeight="1" spans="1:17">
      <c r="A228" s="13">
        <v>224</v>
      </c>
      <c r="B228" s="13">
        <v>616062</v>
      </c>
      <c r="C228" s="62"/>
      <c r="D228" s="65"/>
      <c r="E228" s="64"/>
      <c r="F228" s="18" t="s">
        <v>646</v>
      </c>
      <c r="G228" s="18" t="s">
        <v>647</v>
      </c>
      <c r="H228" s="18" t="s">
        <v>54</v>
      </c>
      <c r="I228" s="73"/>
      <c r="J228" s="77">
        <v>60</v>
      </c>
      <c r="K228" s="77">
        <f t="shared" si="14"/>
        <v>30</v>
      </c>
      <c r="L228" s="77">
        <v>67.92</v>
      </c>
      <c r="M228" s="77">
        <f t="shared" si="15"/>
        <v>33.96</v>
      </c>
      <c r="N228" s="77">
        <f t="shared" si="16"/>
        <v>63.96</v>
      </c>
      <c r="O228" s="72">
        <v>6</v>
      </c>
      <c r="P228" s="49"/>
      <c r="Q228" s="49"/>
    </row>
    <row r="229" s="2" customFormat="1" ht="16" customHeight="1" spans="1:17">
      <c r="A229" s="13">
        <v>225</v>
      </c>
      <c r="B229" s="13">
        <v>616062</v>
      </c>
      <c r="C229" s="62"/>
      <c r="D229" s="65"/>
      <c r="E229" s="64"/>
      <c r="F229" s="18" t="s">
        <v>648</v>
      </c>
      <c r="G229" s="18" t="s">
        <v>649</v>
      </c>
      <c r="H229" s="18" t="s">
        <v>433</v>
      </c>
      <c r="I229" s="73"/>
      <c r="J229" s="77">
        <v>68</v>
      </c>
      <c r="K229" s="77">
        <f t="shared" si="14"/>
        <v>34</v>
      </c>
      <c r="L229" s="77"/>
      <c r="M229" s="77"/>
      <c r="N229" s="77"/>
      <c r="O229" s="72"/>
      <c r="P229" s="49"/>
      <c r="Q229" s="78" t="s">
        <v>254</v>
      </c>
    </row>
    <row r="230" s="2" customFormat="1" ht="16" customHeight="1" spans="1:17">
      <c r="A230" s="13">
        <v>226</v>
      </c>
      <c r="B230" s="13">
        <v>616063</v>
      </c>
      <c r="C230" s="56" t="s">
        <v>526</v>
      </c>
      <c r="D230" s="57" t="s">
        <v>650</v>
      </c>
      <c r="E230" s="61">
        <v>3</v>
      </c>
      <c r="F230" s="18" t="s">
        <v>651</v>
      </c>
      <c r="G230" s="18" t="s">
        <v>652</v>
      </c>
      <c r="H230" s="18" t="s">
        <v>653</v>
      </c>
      <c r="I230" s="73"/>
      <c r="J230" s="77">
        <v>79.5</v>
      </c>
      <c r="K230" s="77">
        <f t="shared" si="14"/>
        <v>39.75</v>
      </c>
      <c r="L230" s="77">
        <v>81.58</v>
      </c>
      <c r="M230" s="77">
        <f t="shared" ref="M230:M245" si="17">L230*0.5</f>
        <v>40.79</v>
      </c>
      <c r="N230" s="77">
        <f t="shared" ref="N230:N245" si="18">M230+K230</f>
        <v>80.54</v>
      </c>
      <c r="O230" s="72">
        <v>1</v>
      </c>
      <c r="P230" s="49" t="s">
        <v>25</v>
      </c>
      <c r="Q230" s="49"/>
    </row>
    <row r="231" s="2" customFormat="1" ht="16" customHeight="1" spans="1:17">
      <c r="A231" s="13">
        <v>227</v>
      </c>
      <c r="B231" s="13">
        <v>616063</v>
      </c>
      <c r="C231" s="62"/>
      <c r="D231" s="65"/>
      <c r="E231" s="64"/>
      <c r="F231" s="18" t="s">
        <v>654</v>
      </c>
      <c r="G231" s="18" t="s">
        <v>655</v>
      </c>
      <c r="H231" s="18" t="s">
        <v>453</v>
      </c>
      <c r="I231" s="73"/>
      <c r="J231" s="77">
        <v>73.5</v>
      </c>
      <c r="K231" s="77">
        <f t="shared" si="14"/>
        <v>36.75</v>
      </c>
      <c r="L231" s="77">
        <v>84.64</v>
      </c>
      <c r="M231" s="77">
        <f t="shared" si="17"/>
        <v>42.32</v>
      </c>
      <c r="N231" s="77">
        <f t="shared" si="18"/>
        <v>79.07</v>
      </c>
      <c r="O231" s="72">
        <v>2</v>
      </c>
      <c r="P231" s="49" t="s">
        <v>25</v>
      </c>
      <c r="Q231" s="49"/>
    </row>
    <row r="232" s="2" customFormat="1" ht="16" customHeight="1" spans="1:17">
      <c r="A232" s="13">
        <v>228</v>
      </c>
      <c r="B232" s="13">
        <v>616063</v>
      </c>
      <c r="C232" s="62"/>
      <c r="D232" s="65"/>
      <c r="E232" s="64"/>
      <c r="F232" s="18" t="s">
        <v>656</v>
      </c>
      <c r="G232" s="18" t="s">
        <v>657</v>
      </c>
      <c r="H232" s="18" t="s">
        <v>317</v>
      </c>
      <c r="I232" s="73"/>
      <c r="J232" s="77">
        <v>70.5</v>
      </c>
      <c r="K232" s="77">
        <f t="shared" si="14"/>
        <v>35.25</v>
      </c>
      <c r="L232" s="77">
        <v>77.92</v>
      </c>
      <c r="M232" s="77">
        <f t="shared" si="17"/>
        <v>38.96</v>
      </c>
      <c r="N232" s="77">
        <f t="shared" si="18"/>
        <v>74.21</v>
      </c>
      <c r="O232" s="72">
        <v>3</v>
      </c>
      <c r="P232" s="49" t="s">
        <v>25</v>
      </c>
      <c r="Q232" s="49"/>
    </row>
    <row r="233" s="2" customFormat="1" ht="16" customHeight="1" spans="1:17">
      <c r="A233" s="13">
        <v>229</v>
      </c>
      <c r="B233" s="13">
        <v>616063</v>
      </c>
      <c r="C233" s="62"/>
      <c r="D233" s="65"/>
      <c r="E233" s="64"/>
      <c r="F233" s="18" t="s">
        <v>658</v>
      </c>
      <c r="G233" s="18" t="s">
        <v>659</v>
      </c>
      <c r="H233" s="18" t="s">
        <v>135</v>
      </c>
      <c r="I233" s="73"/>
      <c r="J233" s="77">
        <v>74</v>
      </c>
      <c r="K233" s="77">
        <f t="shared" si="14"/>
        <v>37</v>
      </c>
      <c r="L233" s="77">
        <v>74.34</v>
      </c>
      <c r="M233" s="77">
        <f t="shared" si="17"/>
        <v>37.17</v>
      </c>
      <c r="N233" s="77">
        <f t="shared" si="18"/>
        <v>74.17</v>
      </c>
      <c r="O233" s="72">
        <v>4</v>
      </c>
      <c r="P233" s="49"/>
      <c r="Q233" s="49"/>
    </row>
    <row r="234" s="2" customFormat="1" ht="16" customHeight="1" spans="1:17">
      <c r="A234" s="13">
        <v>230</v>
      </c>
      <c r="B234" s="13">
        <v>616063</v>
      </c>
      <c r="C234" s="62"/>
      <c r="D234" s="65"/>
      <c r="E234" s="64"/>
      <c r="F234" s="18" t="s">
        <v>660</v>
      </c>
      <c r="G234" s="18" t="s">
        <v>661</v>
      </c>
      <c r="H234" s="18" t="s">
        <v>193</v>
      </c>
      <c r="I234" s="73"/>
      <c r="J234" s="77">
        <v>68.5</v>
      </c>
      <c r="K234" s="77">
        <f t="shared" si="14"/>
        <v>34.25</v>
      </c>
      <c r="L234" s="77">
        <v>74.78</v>
      </c>
      <c r="M234" s="77">
        <f t="shared" si="17"/>
        <v>37.39</v>
      </c>
      <c r="N234" s="77">
        <f t="shared" si="18"/>
        <v>71.64</v>
      </c>
      <c r="O234" s="72">
        <v>5</v>
      </c>
      <c r="P234" s="49"/>
      <c r="Q234" s="49"/>
    </row>
    <row r="235" s="2" customFormat="1" ht="16" customHeight="1" spans="1:17">
      <c r="A235" s="13">
        <v>231</v>
      </c>
      <c r="B235" s="13">
        <v>616063</v>
      </c>
      <c r="C235" s="62"/>
      <c r="D235" s="65"/>
      <c r="E235" s="64"/>
      <c r="F235" s="18" t="s">
        <v>662</v>
      </c>
      <c r="G235" s="18" t="s">
        <v>663</v>
      </c>
      <c r="H235" s="18" t="s">
        <v>491</v>
      </c>
      <c r="I235" s="73"/>
      <c r="J235" s="77">
        <v>69</v>
      </c>
      <c r="K235" s="77">
        <f t="shared" si="14"/>
        <v>34.5</v>
      </c>
      <c r="L235" s="77">
        <v>73.88</v>
      </c>
      <c r="M235" s="77">
        <f t="shared" si="17"/>
        <v>36.94</v>
      </c>
      <c r="N235" s="77">
        <f t="shared" si="18"/>
        <v>71.44</v>
      </c>
      <c r="O235" s="72">
        <v>6</v>
      </c>
      <c r="P235" s="49"/>
      <c r="Q235" s="49"/>
    </row>
    <row r="236" s="2" customFormat="1" ht="16" customHeight="1" spans="1:17">
      <c r="A236" s="13">
        <v>232</v>
      </c>
      <c r="B236" s="13">
        <v>616063</v>
      </c>
      <c r="C236" s="62"/>
      <c r="D236" s="65"/>
      <c r="E236" s="64"/>
      <c r="F236" s="18" t="s">
        <v>664</v>
      </c>
      <c r="G236" s="18" t="s">
        <v>665</v>
      </c>
      <c r="H236" s="18" t="s">
        <v>474</v>
      </c>
      <c r="I236" s="73"/>
      <c r="J236" s="77">
        <v>71.5</v>
      </c>
      <c r="K236" s="77">
        <f t="shared" si="14"/>
        <v>35.75</v>
      </c>
      <c r="L236" s="77">
        <v>69.16</v>
      </c>
      <c r="M236" s="77">
        <f t="shared" si="17"/>
        <v>34.58</v>
      </c>
      <c r="N236" s="77">
        <f t="shared" si="18"/>
        <v>70.33</v>
      </c>
      <c r="O236" s="72">
        <v>7</v>
      </c>
      <c r="P236" s="49"/>
      <c r="Q236" s="49"/>
    </row>
    <row r="237" s="2" customFormat="1" ht="16" customHeight="1" spans="1:17">
      <c r="A237" s="13">
        <v>233</v>
      </c>
      <c r="B237" s="13">
        <v>616063</v>
      </c>
      <c r="C237" s="62"/>
      <c r="D237" s="65"/>
      <c r="E237" s="64"/>
      <c r="F237" s="18" t="s">
        <v>666</v>
      </c>
      <c r="G237" s="18" t="s">
        <v>667</v>
      </c>
      <c r="H237" s="18" t="s">
        <v>361</v>
      </c>
      <c r="I237" s="89"/>
      <c r="J237" s="77">
        <v>67</v>
      </c>
      <c r="K237" s="77">
        <f t="shared" si="14"/>
        <v>33.5</v>
      </c>
      <c r="L237" s="77">
        <v>69.56</v>
      </c>
      <c r="M237" s="77">
        <f t="shared" si="17"/>
        <v>34.78</v>
      </c>
      <c r="N237" s="77">
        <f t="shared" si="18"/>
        <v>68.28</v>
      </c>
      <c r="O237" s="72">
        <v>8</v>
      </c>
      <c r="P237" s="49"/>
      <c r="Q237" s="49"/>
    </row>
    <row r="238" s="2" customFormat="1" ht="16" customHeight="1" spans="1:17">
      <c r="A238" s="13">
        <v>234</v>
      </c>
      <c r="B238" s="13">
        <v>616063</v>
      </c>
      <c r="C238" s="62"/>
      <c r="D238" s="65"/>
      <c r="E238" s="64"/>
      <c r="F238" s="18" t="s">
        <v>668</v>
      </c>
      <c r="G238" s="18" t="s">
        <v>669</v>
      </c>
      <c r="H238" s="18" t="s">
        <v>491</v>
      </c>
      <c r="I238" s="73"/>
      <c r="J238" s="77">
        <v>69</v>
      </c>
      <c r="K238" s="77">
        <f t="shared" si="14"/>
        <v>34.5</v>
      </c>
      <c r="L238" s="77"/>
      <c r="M238" s="77"/>
      <c r="N238" s="77"/>
      <c r="O238" s="72"/>
      <c r="P238" s="49"/>
      <c r="Q238" s="78" t="s">
        <v>254</v>
      </c>
    </row>
    <row r="239" s="2" customFormat="1" ht="16" customHeight="1" spans="1:17">
      <c r="A239" s="13">
        <v>235</v>
      </c>
      <c r="B239" s="13">
        <v>616064</v>
      </c>
      <c r="C239" s="56" t="s">
        <v>670</v>
      </c>
      <c r="D239" s="57" t="s">
        <v>671</v>
      </c>
      <c r="E239" s="61">
        <v>2</v>
      </c>
      <c r="F239" s="18" t="s">
        <v>672</v>
      </c>
      <c r="G239" s="18" t="s">
        <v>673</v>
      </c>
      <c r="H239" s="18" t="s">
        <v>120</v>
      </c>
      <c r="I239" s="73"/>
      <c r="J239" s="77">
        <v>71</v>
      </c>
      <c r="K239" s="77">
        <f t="shared" si="14"/>
        <v>35.5</v>
      </c>
      <c r="L239" s="77">
        <v>76.98</v>
      </c>
      <c r="M239" s="77">
        <f t="shared" si="17"/>
        <v>38.49</v>
      </c>
      <c r="N239" s="77">
        <f t="shared" si="18"/>
        <v>73.99</v>
      </c>
      <c r="O239" s="72">
        <v>1</v>
      </c>
      <c r="P239" s="49" t="s">
        <v>25</v>
      </c>
      <c r="Q239" s="49"/>
    </row>
    <row r="240" s="2" customFormat="1" ht="16" customHeight="1" spans="1:17">
      <c r="A240" s="13">
        <v>236</v>
      </c>
      <c r="B240" s="13">
        <v>616064</v>
      </c>
      <c r="C240" s="62"/>
      <c r="D240" s="65"/>
      <c r="E240" s="64"/>
      <c r="F240" s="18" t="s">
        <v>674</v>
      </c>
      <c r="G240" s="18" t="s">
        <v>675</v>
      </c>
      <c r="H240" s="18" t="s">
        <v>259</v>
      </c>
      <c r="I240" s="73"/>
      <c r="J240" s="77">
        <v>64</v>
      </c>
      <c r="K240" s="77">
        <f t="shared" si="14"/>
        <v>32</v>
      </c>
      <c r="L240" s="77">
        <v>82.93</v>
      </c>
      <c r="M240" s="77">
        <f t="shared" si="17"/>
        <v>41.465</v>
      </c>
      <c r="N240" s="77">
        <f t="shared" si="18"/>
        <v>73.465</v>
      </c>
      <c r="O240" s="72">
        <v>2</v>
      </c>
      <c r="P240" s="49" t="s">
        <v>25</v>
      </c>
      <c r="Q240" s="49"/>
    </row>
    <row r="241" s="2" customFormat="1" ht="16" customHeight="1" spans="1:17">
      <c r="A241" s="13">
        <v>237</v>
      </c>
      <c r="B241" s="13">
        <v>616064</v>
      </c>
      <c r="C241" s="62"/>
      <c r="D241" s="65"/>
      <c r="E241" s="64"/>
      <c r="F241" s="18" t="s">
        <v>676</v>
      </c>
      <c r="G241" s="18" t="s">
        <v>677</v>
      </c>
      <c r="H241" s="18" t="s">
        <v>577</v>
      </c>
      <c r="I241" s="73"/>
      <c r="J241" s="77">
        <v>68.5</v>
      </c>
      <c r="K241" s="77">
        <f t="shared" si="14"/>
        <v>34.25</v>
      </c>
      <c r="L241" s="77">
        <v>76.79</v>
      </c>
      <c r="M241" s="77">
        <f t="shared" si="17"/>
        <v>38.395</v>
      </c>
      <c r="N241" s="77">
        <f t="shared" si="18"/>
        <v>72.645</v>
      </c>
      <c r="O241" s="72">
        <v>3</v>
      </c>
      <c r="P241" s="49" t="s">
        <v>25</v>
      </c>
      <c r="Q241" s="49"/>
    </row>
    <row r="242" s="2" customFormat="1" ht="16" customHeight="1" spans="1:17">
      <c r="A242" s="13">
        <v>238</v>
      </c>
      <c r="B242" s="13">
        <v>616064</v>
      </c>
      <c r="C242" s="62"/>
      <c r="D242" s="65"/>
      <c r="E242" s="64"/>
      <c r="F242" s="18" t="s">
        <v>678</v>
      </c>
      <c r="G242" s="18" t="s">
        <v>679</v>
      </c>
      <c r="H242" s="18" t="s">
        <v>433</v>
      </c>
      <c r="I242" s="73"/>
      <c r="J242" s="77">
        <v>68</v>
      </c>
      <c r="K242" s="77">
        <f t="shared" si="14"/>
        <v>34</v>
      </c>
      <c r="L242" s="77">
        <v>76.26</v>
      </c>
      <c r="M242" s="77">
        <f t="shared" si="17"/>
        <v>38.13</v>
      </c>
      <c r="N242" s="77">
        <f t="shared" si="18"/>
        <v>72.13</v>
      </c>
      <c r="O242" s="72">
        <v>4</v>
      </c>
      <c r="P242" s="49"/>
      <c r="Q242" s="49"/>
    </row>
    <row r="243" s="2" customFormat="1" ht="16" customHeight="1" spans="1:17">
      <c r="A243" s="13">
        <v>239</v>
      </c>
      <c r="B243" s="13">
        <v>616064</v>
      </c>
      <c r="C243" s="62"/>
      <c r="D243" s="65"/>
      <c r="E243" s="64"/>
      <c r="F243" s="18" t="s">
        <v>680</v>
      </c>
      <c r="G243" s="18" t="s">
        <v>681</v>
      </c>
      <c r="H243" s="18" t="s">
        <v>259</v>
      </c>
      <c r="I243" s="73"/>
      <c r="J243" s="77">
        <v>64</v>
      </c>
      <c r="K243" s="77">
        <f t="shared" si="14"/>
        <v>32</v>
      </c>
      <c r="L243" s="77">
        <v>76.48</v>
      </c>
      <c r="M243" s="77">
        <f t="shared" si="17"/>
        <v>38.24</v>
      </c>
      <c r="N243" s="77">
        <f t="shared" si="18"/>
        <v>70.24</v>
      </c>
      <c r="O243" s="72">
        <v>5</v>
      </c>
      <c r="P243" s="49"/>
      <c r="Q243" s="49"/>
    </row>
    <row r="244" s="2" customFormat="1" ht="16" customHeight="1" spans="1:17">
      <c r="A244" s="13">
        <v>240</v>
      </c>
      <c r="B244" s="13">
        <v>616064</v>
      </c>
      <c r="C244" s="62"/>
      <c r="D244" s="65"/>
      <c r="E244" s="64"/>
      <c r="F244" s="18" t="s">
        <v>682</v>
      </c>
      <c r="G244" s="18" t="s">
        <v>683</v>
      </c>
      <c r="H244" s="18" t="s">
        <v>684</v>
      </c>
      <c r="I244" s="73"/>
      <c r="J244" s="77">
        <v>57.5</v>
      </c>
      <c r="K244" s="77">
        <f t="shared" si="14"/>
        <v>28.75</v>
      </c>
      <c r="L244" s="77">
        <v>77.14</v>
      </c>
      <c r="M244" s="77">
        <f t="shared" si="17"/>
        <v>38.57</v>
      </c>
      <c r="N244" s="77">
        <f t="shared" si="18"/>
        <v>67.32</v>
      </c>
      <c r="O244" s="72">
        <v>6</v>
      </c>
      <c r="P244" s="49"/>
      <c r="Q244" s="49"/>
    </row>
    <row r="245" s="2" customFormat="1" ht="16" customHeight="1" spans="1:17">
      <c r="A245" s="13">
        <v>241</v>
      </c>
      <c r="B245" s="13">
        <v>616065</v>
      </c>
      <c r="C245" s="58" t="s">
        <v>685</v>
      </c>
      <c r="D245" s="69" t="s">
        <v>686</v>
      </c>
      <c r="E245" s="70">
        <v>1</v>
      </c>
      <c r="F245" s="18" t="s">
        <v>687</v>
      </c>
      <c r="G245" s="18" t="s">
        <v>688</v>
      </c>
      <c r="H245" s="18" t="s">
        <v>689</v>
      </c>
      <c r="I245" s="73"/>
      <c r="J245" s="77">
        <v>49</v>
      </c>
      <c r="K245" s="77">
        <f t="shared" ref="K245:K267" si="19">J245*0.5</f>
        <v>24.5</v>
      </c>
      <c r="L245" s="77">
        <v>77.07</v>
      </c>
      <c r="M245" s="77">
        <f t="shared" si="17"/>
        <v>38.535</v>
      </c>
      <c r="N245" s="77">
        <f t="shared" si="18"/>
        <v>63.035</v>
      </c>
      <c r="O245" s="72">
        <v>1</v>
      </c>
      <c r="P245" s="49" t="s">
        <v>25</v>
      </c>
      <c r="Q245" s="49"/>
    </row>
    <row r="246" s="2" customFormat="1" ht="16" customHeight="1" spans="1:17">
      <c r="A246" s="13">
        <v>242</v>
      </c>
      <c r="B246" s="13">
        <v>616065</v>
      </c>
      <c r="C246" s="58"/>
      <c r="D246" s="69"/>
      <c r="E246" s="70"/>
      <c r="F246" s="18" t="s">
        <v>690</v>
      </c>
      <c r="G246" s="18" t="s">
        <v>691</v>
      </c>
      <c r="H246" s="18" t="s">
        <v>276</v>
      </c>
      <c r="I246" s="73"/>
      <c r="J246" s="77">
        <v>42</v>
      </c>
      <c r="K246" s="77">
        <f t="shared" si="19"/>
        <v>21</v>
      </c>
      <c r="L246" s="77"/>
      <c r="M246" s="77"/>
      <c r="N246" s="77"/>
      <c r="O246" s="72"/>
      <c r="P246" s="49"/>
      <c r="Q246" s="78" t="s">
        <v>254</v>
      </c>
    </row>
    <row r="247" s="2" customFormat="1" ht="16" customHeight="1" spans="1:17">
      <c r="A247" s="13">
        <v>243</v>
      </c>
      <c r="B247" s="13">
        <v>616066</v>
      </c>
      <c r="C247" s="58" t="s">
        <v>692</v>
      </c>
      <c r="D247" s="69" t="s">
        <v>686</v>
      </c>
      <c r="E247" s="70">
        <v>1</v>
      </c>
      <c r="F247" s="18" t="s">
        <v>693</v>
      </c>
      <c r="G247" s="18" t="s">
        <v>694</v>
      </c>
      <c r="H247" s="18" t="s">
        <v>357</v>
      </c>
      <c r="I247" s="73"/>
      <c r="J247" s="77">
        <v>56.5</v>
      </c>
      <c r="K247" s="77">
        <f t="shared" si="19"/>
        <v>28.25</v>
      </c>
      <c r="L247" s="77">
        <v>77</v>
      </c>
      <c r="M247" s="77">
        <f t="shared" ref="M246:M267" si="20">L247*0.5</f>
        <v>38.5</v>
      </c>
      <c r="N247" s="77">
        <f t="shared" ref="N246:N267" si="21">M247+K247</f>
        <v>66.75</v>
      </c>
      <c r="O247" s="72">
        <v>1</v>
      </c>
      <c r="P247" s="49" t="s">
        <v>25</v>
      </c>
      <c r="Q247" s="49"/>
    </row>
    <row r="248" s="2" customFormat="1" ht="16" customHeight="1" spans="1:17">
      <c r="A248" s="13">
        <v>244</v>
      </c>
      <c r="B248" s="13">
        <v>616066</v>
      </c>
      <c r="C248" s="58"/>
      <c r="D248" s="69"/>
      <c r="E248" s="70"/>
      <c r="F248" s="18" t="s">
        <v>695</v>
      </c>
      <c r="G248" s="18" t="s">
        <v>696</v>
      </c>
      <c r="H248" s="18" t="s">
        <v>697</v>
      </c>
      <c r="I248" s="73"/>
      <c r="J248" s="77">
        <v>48.5</v>
      </c>
      <c r="K248" s="77">
        <f t="shared" si="19"/>
        <v>24.25</v>
      </c>
      <c r="L248" s="77">
        <v>77.75</v>
      </c>
      <c r="M248" s="77">
        <f t="shared" si="20"/>
        <v>38.875</v>
      </c>
      <c r="N248" s="77">
        <f t="shared" si="21"/>
        <v>63.125</v>
      </c>
      <c r="O248" s="72">
        <v>2</v>
      </c>
      <c r="P248" s="49"/>
      <c r="Q248" s="49"/>
    </row>
    <row r="249" s="2" customFormat="1" ht="16" customHeight="1" spans="1:17">
      <c r="A249" s="13">
        <v>245</v>
      </c>
      <c r="B249" s="13">
        <v>616066</v>
      </c>
      <c r="C249" s="58"/>
      <c r="D249" s="69"/>
      <c r="E249" s="70"/>
      <c r="F249" s="18" t="s">
        <v>698</v>
      </c>
      <c r="G249" s="18" t="s">
        <v>699</v>
      </c>
      <c r="H249" s="18" t="s">
        <v>700</v>
      </c>
      <c r="I249" s="73"/>
      <c r="J249" s="77">
        <v>37</v>
      </c>
      <c r="K249" s="77">
        <f t="shared" si="19"/>
        <v>18.5</v>
      </c>
      <c r="L249" s="77"/>
      <c r="M249" s="77"/>
      <c r="N249" s="77"/>
      <c r="O249" s="72"/>
      <c r="P249" s="49"/>
      <c r="Q249" s="78" t="s">
        <v>254</v>
      </c>
    </row>
    <row r="250" s="2" customFormat="1" ht="16" customHeight="1" spans="1:17">
      <c r="A250" s="13">
        <v>246</v>
      </c>
      <c r="B250" s="13">
        <v>616067</v>
      </c>
      <c r="C250" s="56" t="s">
        <v>701</v>
      </c>
      <c r="D250" s="57" t="s">
        <v>702</v>
      </c>
      <c r="E250" s="61">
        <v>3</v>
      </c>
      <c r="F250" s="18" t="s">
        <v>703</v>
      </c>
      <c r="G250" s="18" t="s">
        <v>704</v>
      </c>
      <c r="H250" s="18" t="s">
        <v>295</v>
      </c>
      <c r="I250" s="73"/>
      <c r="J250" s="77">
        <v>70</v>
      </c>
      <c r="K250" s="77">
        <f t="shared" si="19"/>
        <v>35</v>
      </c>
      <c r="L250" s="77">
        <v>85.43</v>
      </c>
      <c r="M250" s="77">
        <f t="shared" si="20"/>
        <v>42.715</v>
      </c>
      <c r="N250" s="77">
        <f t="shared" si="21"/>
        <v>77.715</v>
      </c>
      <c r="O250" s="72">
        <v>1</v>
      </c>
      <c r="P250" s="49" t="s">
        <v>25</v>
      </c>
      <c r="Q250" s="49"/>
    </row>
    <row r="251" s="2" customFormat="1" ht="16" customHeight="1" spans="1:17">
      <c r="A251" s="13">
        <v>247</v>
      </c>
      <c r="B251" s="13">
        <v>616067</v>
      </c>
      <c r="C251" s="62"/>
      <c r="D251" s="65"/>
      <c r="E251" s="64"/>
      <c r="F251" s="18" t="s">
        <v>705</v>
      </c>
      <c r="G251" s="18" t="s">
        <v>706</v>
      </c>
      <c r="H251" s="18" t="s">
        <v>193</v>
      </c>
      <c r="I251" s="73"/>
      <c r="J251" s="77">
        <v>66.5</v>
      </c>
      <c r="K251" s="77">
        <f t="shared" si="19"/>
        <v>33.25</v>
      </c>
      <c r="L251" s="77">
        <v>83.44</v>
      </c>
      <c r="M251" s="77">
        <f t="shared" si="20"/>
        <v>41.72</v>
      </c>
      <c r="N251" s="77">
        <f t="shared" si="21"/>
        <v>74.97</v>
      </c>
      <c r="O251" s="72">
        <v>2</v>
      </c>
      <c r="P251" s="49" t="s">
        <v>25</v>
      </c>
      <c r="Q251" s="49"/>
    </row>
    <row r="252" s="2" customFormat="1" ht="16" customHeight="1" spans="1:17">
      <c r="A252" s="13">
        <v>248</v>
      </c>
      <c r="B252" s="13">
        <v>616067</v>
      </c>
      <c r="C252" s="62"/>
      <c r="D252" s="65"/>
      <c r="E252" s="64"/>
      <c r="F252" s="18" t="s">
        <v>707</v>
      </c>
      <c r="G252" s="18" t="s">
        <v>708</v>
      </c>
      <c r="H252" s="18" t="s">
        <v>491</v>
      </c>
      <c r="I252" s="73"/>
      <c r="J252" s="77">
        <v>69</v>
      </c>
      <c r="K252" s="77">
        <f t="shared" si="19"/>
        <v>34.5</v>
      </c>
      <c r="L252" s="77">
        <v>78.79</v>
      </c>
      <c r="M252" s="77">
        <f t="shared" si="20"/>
        <v>39.395</v>
      </c>
      <c r="N252" s="77">
        <f t="shared" si="21"/>
        <v>73.895</v>
      </c>
      <c r="O252" s="72">
        <v>3</v>
      </c>
      <c r="P252" s="49" t="s">
        <v>25</v>
      </c>
      <c r="Q252" s="49"/>
    </row>
    <row r="253" s="2" customFormat="1" ht="16" customHeight="1" spans="1:17">
      <c r="A253" s="13">
        <v>249</v>
      </c>
      <c r="B253" s="13">
        <v>616067</v>
      </c>
      <c r="C253" s="62"/>
      <c r="D253" s="65"/>
      <c r="E253" s="64"/>
      <c r="F253" s="18" t="s">
        <v>709</v>
      </c>
      <c r="G253" s="18" t="s">
        <v>710</v>
      </c>
      <c r="H253" s="18" t="s">
        <v>322</v>
      </c>
      <c r="I253" s="73"/>
      <c r="J253" s="77">
        <v>62</v>
      </c>
      <c r="K253" s="77">
        <f t="shared" si="19"/>
        <v>31</v>
      </c>
      <c r="L253" s="77">
        <v>81.72</v>
      </c>
      <c r="M253" s="77">
        <f t="shared" si="20"/>
        <v>40.86</v>
      </c>
      <c r="N253" s="77">
        <f t="shared" si="21"/>
        <v>71.86</v>
      </c>
      <c r="O253" s="72">
        <v>4</v>
      </c>
      <c r="P253" s="49"/>
      <c r="Q253" s="49"/>
    </row>
    <row r="254" s="2" customFormat="1" ht="16" customHeight="1" spans="1:17">
      <c r="A254" s="13">
        <v>250</v>
      </c>
      <c r="B254" s="13">
        <v>616067</v>
      </c>
      <c r="C254" s="62"/>
      <c r="D254" s="65"/>
      <c r="E254" s="64"/>
      <c r="F254" s="18" t="s">
        <v>711</v>
      </c>
      <c r="G254" s="18" t="s">
        <v>712</v>
      </c>
      <c r="H254" s="18" t="s">
        <v>369</v>
      </c>
      <c r="I254" s="73"/>
      <c r="J254" s="77">
        <v>65</v>
      </c>
      <c r="K254" s="77">
        <f t="shared" si="19"/>
        <v>32.5</v>
      </c>
      <c r="L254" s="77">
        <v>77.24</v>
      </c>
      <c r="M254" s="77">
        <f t="shared" si="20"/>
        <v>38.62</v>
      </c>
      <c r="N254" s="77">
        <f t="shared" si="21"/>
        <v>71.12</v>
      </c>
      <c r="O254" s="72">
        <v>5</v>
      </c>
      <c r="P254" s="49"/>
      <c r="Q254" s="49"/>
    </row>
    <row r="255" s="2" customFormat="1" ht="16" customHeight="1" spans="1:17">
      <c r="A255" s="13">
        <v>251</v>
      </c>
      <c r="B255" s="13">
        <v>616067</v>
      </c>
      <c r="C255" s="62"/>
      <c r="D255" s="65"/>
      <c r="E255" s="64"/>
      <c r="F255" s="18" t="s">
        <v>713</v>
      </c>
      <c r="G255" s="18" t="s">
        <v>714</v>
      </c>
      <c r="H255" s="18" t="s">
        <v>459</v>
      </c>
      <c r="I255" s="90"/>
      <c r="J255" s="77">
        <v>61</v>
      </c>
      <c r="K255" s="77">
        <f t="shared" si="19"/>
        <v>30.5</v>
      </c>
      <c r="L255" s="77">
        <v>80.33</v>
      </c>
      <c r="M255" s="77">
        <f t="shared" si="20"/>
        <v>40.165</v>
      </c>
      <c r="N255" s="77">
        <f t="shared" si="21"/>
        <v>70.665</v>
      </c>
      <c r="O255" s="72">
        <v>6</v>
      </c>
      <c r="P255" s="49"/>
      <c r="Q255" s="49"/>
    </row>
    <row r="256" s="2" customFormat="1" ht="16" customHeight="1" spans="1:17">
      <c r="A256" s="13">
        <v>252</v>
      </c>
      <c r="B256" s="13">
        <v>616067</v>
      </c>
      <c r="C256" s="62"/>
      <c r="D256" s="65"/>
      <c r="E256" s="64"/>
      <c r="F256" s="18" t="s">
        <v>715</v>
      </c>
      <c r="G256" s="18" t="s">
        <v>716</v>
      </c>
      <c r="H256" s="18" t="s">
        <v>57</v>
      </c>
      <c r="I256" s="73"/>
      <c r="J256" s="77">
        <v>63</v>
      </c>
      <c r="K256" s="77">
        <f t="shared" si="19"/>
        <v>31.5</v>
      </c>
      <c r="L256" s="77">
        <v>78.07</v>
      </c>
      <c r="M256" s="77">
        <f t="shared" si="20"/>
        <v>39.035</v>
      </c>
      <c r="N256" s="77">
        <f t="shared" si="21"/>
        <v>70.535</v>
      </c>
      <c r="O256" s="72">
        <v>7</v>
      </c>
      <c r="P256" s="49"/>
      <c r="Q256" s="49"/>
    </row>
    <row r="257" s="2" customFormat="1" ht="16" customHeight="1" spans="1:17">
      <c r="A257" s="13">
        <v>253</v>
      </c>
      <c r="B257" s="13">
        <v>616067</v>
      </c>
      <c r="C257" s="62"/>
      <c r="D257" s="65"/>
      <c r="E257" s="64"/>
      <c r="F257" s="18" t="s">
        <v>717</v>
      </c>
      <c r="G257" s="18" t="s">
        <v>718</v>
      </c>
      <c r="H257" s="18" t="s">
        <v>374</v>
      </c>
      <c r="I257" s="73"/>
      <c r="J257" s="77">
        <v>63.5</v>
      </c>
      <c r="K257" s="77">
        <f t="shared" si="19"/>
        <v>31.75</v>
      </c>
      <c r="L257" s="77"/>
      <c r="M257" s="77"/>
      <c r="N257" s="77"/>
      <c r="O257" s="72"/>
      <c r="P257" s="49"/>
      <c r="Q257" s="78" t="s">
        <v>254</v>
      </c>
    </row>
    <row r="258" s="2" customFormat="1" ht="16" customHeight="1" spans="1:17">
      <c r="A258" s="13">
        <v>254</v>
      </c>
      <c r="B258" s="13">
        <v>616067</v>
      </c>
      <c r="C258" s="62"/>
      <c r="D258" s="65"/>
      <c r="E258" s="64"/>
      <c r="F258" s="18" t="s">
        <v>719</v>
      </c>
      <c r="G258" s="18" t="s">
        <v>720</v>
      </c>
      <c r="H258" s="18" t="s">
        <v>379</v>
      </c>
      <c r="I258" s="73"/>
      <c r="J258" s="77">
        <v>61.5</v>
      </c>
      <c r="K258" s="77">
        <f t="shared" si="19"/>
        <v>30.75</v>
      </c>
      <c r="L258" s="77"/>
      <c r="M258" s="77"/>
      <c r="N258" s="77"/>
      <c r="O258" s="72"/>
      <c r="P258" s="49"/>
      <c r="Q258" s="78" t="s">
        <v>254</v>
      </c>
    </row>
    <row r="259" s="2" customFormat="1" ht="16" customHeight="1" spans="1:17">
      <c r="A259" s="13">
        <v>255</v>
      </c>
      <c r="B259" s="13">
        <v>616068</v>
      </c>
      <c r="C259" s="58" t="s">
        <v>721</v>
      </c>
      <c r="D259" s="69" t="s">
        <v>702</v>
      </c>
      <c r="E259" s="70">
        <v>1</v>
      </c>
      <c r="F259" s="18" t="s">
        <v>722</v>
      </c>
      <c r="G259" s="18" t="s">
        <v>723</v>
      </c>
      <c r="H259" s="18" t="s">
        <v>491</v>
      </c>
      <c r="I259" s="73"/>
      <c r="J259" s="77">
        <v>69</v>
      </c>
      <c r="K259" s="77">
        <f t="shared" si="19"/>
        <v>34.5</v>
      </c>
      <c r="L259" s="77">
        <v>75.87</v>
      </c>
      <c r="M259" s="77">
        <f t="shared" si="20"/>
        <v>37.935</v>
      </c>
      <c r="N259" s="77">
        <f t="shared" si="21"/>
        <v>72.435</v>
      </c>
      <c r="O259" s="72">
        <v>1</v>
      </c>
      <c r="P259" s="49" t="s">
        <v>25</v>
      </c>
      <c r="Q259" s="49"/>
    </row>
    <row r="260" s="2" customFormat="1" ht="16" customHeight="1" spans="1:17">
      <c r="A260" s="13">
        <v>256</v>
      </c>
      <c r="B260" s="13">
        <v>616068</v>
      </c>
      <c r="C260" s="58"/>
      <c r="D260" s="69"/>
      <c r="E260" s="70"/>
      <c r="F260" s="18" t="s">
        <v>724</v>
      </c>
      <c r="G260" s="18" t="s">
        <v>725</v>
      </c>
      <c r="H260" s="18" t="s">
        <v>374</v>
      </c>
      <c r="I260" s="73"/>
      <c r="J260" s="77">
        <v>63.5</v>
      </c>
      <c r="K260" s="77">
        <f t="shared" si="19"/>
        <v>31.75</v>
      </c>
      <c r="L260" s="77">
        <v>80.68</v>
      </c>
      <c r="M260" s="77">
        <f t="shared" si="20"/>
        <v>40.34</v>
      </c>
      <c r="N260" s="77">
        <f t="shared" si="21"/>
        <v>72.09</v>
      </c>
      <c r="O260" s="72">
        <v>2</v>
      </c>
      <c r="P260" s="49"/>
      <c r="Q260" s="49"/>
    </row>
    <row r="261" s="2" customFormat="1" ht="16" customHeight="1" spans="1:17">
      <c r="A261" s="13">
        <v>257</v>
      </c>
      <c r="B261" s="13">
        <v>616068</v>
      </c>
      <c r="C261" s="58"/>
      <c r="D261" s="69"/>
      <c r="E261" s="70"/>
      <c r="F261" s="18" t="s">
        <v>726</v>
      </c>
      <c r="G261" s="18" t="s">
        <v>727</v>
      </c>
      <c r="H261" s="18" t="s">
        <v>379</v>
      </c>
      <c r="I261" s="92"/>
      <c r="J261" s="77">
        <v>61.5</v>
      </c>
      <c r="K261" s="77">
        <f t="shared" si="19"/>
        <v>30.75</v>
      </c>
      <c r="L261" s="77">
        <v>77.7</v>
      </c>
      <c r="M261" s="77">
        <f t="shared" si="20"/>
        <v>38.85</v>
      </c>
      <c r="N261" s="77">
        <f t="shared" si="21"/>
        <v>69.6</v>
      </c>
      <c r="O261" s="72">
        <v>3</v>
      </c>
      <c r="P261" s="49"/>
      <c r="Q261" s="49"/>
    </row>
    <row r="262" s="2" customFormat="1" ht="16" customHeight="1" spans="1:17">
      <c r="A262" s="13">
        <v>258</v>
      </c>
      <c r="B262" s="13">
        <v>616069</v>
      </c>
      <c r="C262" s="58" t="s">
        <v>728</v>
      </c>
      <c r="D262" s="69" t="s">
        <v>702</v>
      </c>
      <c r="E262" s="70">
        <v>1</v>
      </c>
      <c r="F262" s="18" t="s">
        <v>729</v>
      </c>
      <c r="G262" s="18" t="s">
        <v>730</v>
      </c>
      <c r="H262" s="18" t="s">
        <v>369</v>
      </c>
      <c r="I262" s="73"/>
      <c r="J262" s="77">
        <v>65</v>
      </c>
      <c r="K262" s="77">
        <f t="shared" si="19"/>
        <v>32.5</v>
      </c>
      <c r="L262" s="77">
        <v>78.03</v>
      </c>
      <c r="M262" s="77">
        <f t="shared" si="20"/>
        <v>39.015</v>
      </c>
      <c r="N262" s="77">
        <f t="shared" si="21"/>
        <v>71.515</v>
      </c>
      <c r="O262" s="72">
        <v>1</v>
      </c>
      <c r="P262" s="49" t="s">
        <v>25</v>
      </c>
      <c r="Q262" s="49"/>
    </row>
    <row r="263" s="2" customFormat="1" ht="16" customHeight="1" spans="1:17">
      <c r="A263" s="13">
        <v>259</v>
      </c>
      <c r="B263" s="13">
        <v>616069</v>
      </c>
      <c r="C263" s="58"/>
      <c r="D263" s="69"/>
      <c r="E263" s="70"/>
      <c r="F263" s="18" t="s">
        <v>731</v>
      </c>
      <c r="G263" s="18" t="s">
        <v>732</v>
      </c>
      <c r="H263" s="18" t="s">
        <v>262</v>
      </c>
      <c r="I263" s="73"/>
      <c r="J263" s="77">
        <v>58</v>
      </c>
      <c r="K263" s="77">
        <f t="shared" si="19"/>
        <v>29</v>
      </c>
      <c r="L263" s="77">
        <v>72.62</v>
      </c>
      <c r="M263" s="77">
        <f t="shared" si="20"/>
        <v>36.31</v>
      </c>
      <c r="N263" s="77">
        <f t="shared" si="21"/>
        <v>65.31</v>
      </c>
      <c r="O263" s="72">
        <v>2</v>
      </c>
      <c r="P263" s="49"/>
      <c r="Q263" s="49"/>
    </row>
    <row r="264" s="2" customFormat="1" ht="16" customHeight="1" spans="1:17">
      <c r="A264" s="13">
        <v>260</v>
      </c>
      <c r="B264" s="13">
        <v>616069</v>
      </c>
      <c r="C264" s="58"/>
      <c r="D264" s="69"/>
      <c r="E264" s="70"/>
      <c r="F264" s="18" t="s">
        <v>733</v>
      </c>
      <c r="G264" s="18" t="s">
        <v>734</v>
      </c>
      <c r="H264" s="18" t="s">
        <v>402</v>
      </c>
      <c r="I264" s="73"/>
      <c r="J264" s="77">
        <v>59.5</v>
      </c>
      <c r="K264" s="77">
        <f t="shared" si="19"/>
        <v>29.75</v>
      </c>
      <c r="L264" s="77"/>
      <c r="M264" s="77"/>
      <c r="N264" s="77"/>
      <c r="O264" s="72"/>
      <c r="P264" s="49"/>
      <c r="Q264" s="78" t="s">
        <v>254</v>
      </c>
    </row>
    <row r="265" s="2" customFormat="1" ht="16" customHeight="1" spans="1:17">
      <c r="A265" s="13">
        <v>261</v>
      </c>
      <c r="B265" s="13">
        <v>616070</v>
      </c>
      <c r="C265" s="58" t="s">
        <v>735</v>
      </c>
      <c r="D265" s="69" t="s">
        <v>702</v>
      </c>
      <c r="E265" s="70">
        <v>1</v>
      </c>
      <c r="F265" s="18" t="s">
        <v>736</v>
      </c>
      <c r="G265" s="18" t="s">
        <v>737</v>
      </c>
      <c r="H265" s="18" t="s">
        <v>491</v>
      </c>
      <c r="I265" s="73"/>
      <c r="J265" s="77">
        <v>69</v>
      </c>
      <c r="K265" s="77">
        <f t="shared" si="19"/>
        <v>34.5</v>
      </c>
      <c r="L265" s="77">
        <v>74.31</v>
      </c>
      <c r="M265" s="77">
        <f t="shared" si="20"/>
        <v>37.155</v>
      </c>
      <c r="N265" s="77">
        <f t="shared" si="21"/>
        <v>71.655</v>
      </c>
      <c r="O265" s="72">
        <v>1</v>
      </c>
      <c r="P265" s="49" t="s">
        <v>25</v>
      </c>
      <c r="Q265" s="49"/>
    </row>
    <row r="266" s="2" customFormat="1" ht="16" customHeight="1" spans="1:17">
      <c r="A266" s="13">
        <v>262</v>
      </c>
      <c r="B266" s="13">
        <v>616070</v>
      </c>
      <c r="C266" s="58"/>
      <c r="D266" s="69"/>
      <c r="E266" s="70"/>
      <c r="F266" s="18" t="s">
        <v>738</v>
      </c>
      <c r="G266" s="18" t="s">
        <v>739</v>
      </c>
      <c r="H266" s="18" t="s">
        <v>57</v>
      </c>
      <c r="I266" s="73"/>
      <c r="J266" s="77">
        <v>63</v>
      </c>
      <c r="K266" s="77">
        <f t="shared" si="19"/>
        <v>31.5</v>
      </c>
      <c r="L266" s="77">
        <v>76.22</v>
      </c>
      <c r="M266" s="77">
        <f t="shared" si="20"/>
        <v>38.11</v>
      </c>
      <c r="N266" s="77">
        <f t="shared" si="21"/>
        <v>69.61</v>
      </c>
      <c r="O266" s="72">
        <v>2</v>
      </c>
      <c r="P266" s="49"/>
      <c r="Q266" s="49"/>
    </row>
    <row r="267" s="2" customFormat="1" ht="16" customHeight="1" spans="1:17">
      <c r="A267" s="13">
        <v>263</v>
      </c>
      <c r="B267" s="13">
        <v>616070</v>
      </c>
      <c r="C267" s="58"/>
      <c r="D267" s="69"/>
      <c r="E267" s="70"/>
      <c r="F267" s="18" t="s">
        <v>740</v>
      </c>
      <c r="G267" s="18" t="s">
        <v>741</v>
      </c>
      <c r="H267" s="18" t="s">
        <v>379</v>
      </c>
      <c r="I267" s="73"/>
      <c r="J267" s="77">
        <v>61.5</v>
      </c>
      <c r="K267" s="77">
        <f t="shared" si="19"/>
        <v>30.75</v>
      </c>
      <c r="L267" s="77">
        <v>75.93</v>
      </c>
      <c r="M267" s="77">
        <f t="shared" si="20"/>
        <v>37.965</v>
      </c>
      <c r="N267" s="77">
        <f t="shared" si="21"/>
        <v>68.715</v>
      </c>
      <c r="O267" s="72">
        <v>3</v>
      </c>
      <c r="P267" s="49"/>
      <c r="Q267" s="49"/>
    </row>
    <row r="268" spans="6:14">
      <c r="F268" s="91"/>
      <c r="G268" s="91"/>
      <c r="H268" s="91"/>
      <c r="I268" s="93"/>
      <c r="J268" s="91"/>
      <c r="K268" s="91"/>
      <c r="L268" s="91"/>
      <c r="M268" s="91"/>
      <c r="N268" s="91"/>
    </row>
    <row r="269" spans="6:14">
      <c r="F269" s="91"/>
      <c r="G269" s="91"/>
      <c r="H269" s="91"/>
      <c r="I269" s="93"/>
      <c r="J269" s="91"/>
      <c r="K269" s="91"/>
      <c r="L269" s="91"/>
      <c r="M269" s="91"/>
      <c r="N269" s="91"/>
    </row>
    <row r="270" spans="6:14">
      <c r="F270" s="91"/>
      <c r="G270" s="91"/>
      <c r="H270" s="91"/>
      <c r="I270" s="93"/>
      <c r="J270" s="91"/>
      <c r="K270" s="91"/>
      <c r="L270" s="91"/>
      <c r="M270" s="91"/>
      <c r="N270" s="91"/>
    </row>
    <row r="271" spans="6:14">
      <c r="F271" s="91"/>
      <c r="G271" s="91"/>
      <c r="H271" s="91"/>
      <c r="I271" s="93"/>
      <c r="J271" s="91"/>
      <c r="K271" s="91"/>
      <c r="L271" s="91"/>
      <c r="M271" s="91"/>
      <c r="N271" s="91"/>
    </row>
    <row r="272" spans="6:14">
      <c r="F272" s="91"/>
      <c r="G272" s="91"/>
      <c r="H272" s="91"/>
      <c r="I272" s="93"/>
      <c r="J272" s="91"/>
      <c r="K272" s="91"/>
      <c r="L272" s="91"/>
      <c r="M272" s="91"/>
      <c r="N272" s="91"/>
    </row>
    <row r="273" spans="6:14">
      <c r="F273" s="91"/>
      <c r="G273" s="91"/>
      <c r="H273" s="91"/>
      <c r="I273" s="93"/>
      <c r="J273" s="91"/>
      <c r="K273" s="91"/>
      <c r="L273" s="91"/>
      <c r="M273" s="91"/>
      <c r="N273" s="91"/>
    </row>
    <row r="274" spans="6:14">
      <c r="F274" s="91"/>
      <c r="G274" s="91"/>
      <c r="H274" s="91"/>
      <c r="I274" s="93"/>
      <c r="J274" s="91"/>
      <c r="K274" s="91"/>
      <c r="L274" s="91"/>
      <c r="M274" s="91"/>
      <c r="N274" s="91"/>
    </row>
    <row r="275" spans="6:14">
      <c r="F275" s="91"/>
      <c r="G275" s="91"/>
      <c r="H275" s="91"/>
      <c r="I275" s="93"/>
      <c r="J275" s="91"/>
      <c r="K275" s="91"/>
      <c r="L275" s="91"/>
      <c r="M275" s="91"/>
      <c r="N275" s="91"/>
    </row>
    <row r="276" spans="6:14">
      <c r="F276" s="91"/>
      <c r="G276" s="91"/>
      <c r="H276" s="91"/>
      <c r="I276" s="93"/>
      <c r="J276" s="91"/>
      <c r="K276" s="91"/>
      <c r="L276" s="91"/>
      <c r="M276" s="91"/>
      <c r="N276" s="91"/>
    </row>
    <row r="277" spans="6:14">
      <c r="F277" s="91"/>
      <c r="G277" s="91"/>
      <c r="H277" s="91"/>
      <c r="I277" s="93"/>
      <c r="J277" s="91"/>
      <c r="K277" s="91"/>
      <c r="L277" s="91"/>
      <c r="M277" s="91"/>
      <c r="N277" s="91"/>
    </row>
    <row r="278" spans="6:14">
      <c r="F278" s="91"/>
      <c r="G278" s="91"/>
      <c r="H278" s="91"/>
      <c r="I278" s="93"/>
      <c r="J278" s="91"/>
      <c r="K278" s="91"/>
      <c r="L278" s="91"/>
      <c r="M278" s="91"/>
      <c r="N278" s="91"/>
    </row>
    <row r="279" spans="6:14">
      <c r="F279" s="91"/>
      <c r="G279" s="91"/>
      <c r="H279" s="91"/>
      <c r="I279" s="93"/>
      <c r="J279" s="91"/>
      <c r="K279" s="91"/>
      <c r="L279" s="91"/>
      <c r="M279" s="91"/>
      <c r="N279" s="91"/>
    </row>
  </sheetData>
  <sortState ref="F262:Q264">
    <sortCondition ref="N262:N264" descending="1"/>
  </sortState>
  <mergeCells count="209">
    <mergeCell ref="A1:P1"/>
    <mergeCell ref="A2:Q2"/>
    <mergeCell ref="J3:K3"/>
    <mergeCell ref="L3:M3"/>
    <mergeCell ref="A3:A4"/>
    <mergeCell ref="B3:B4"/>
    <mergeCell ref="C3:C4"/>
    <mergeCell ref="C5:C7"/>
    <mergeCell ref="C8:C10"/>
    <mergeCell ref="C11:C12"/>
    <mergeCell ref="C13:C15"/>
    <mergeCell ref="C16:C17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7"/>
    <mergeCell ref="C58:C60"/>
    <mergeCell ref="C61:C63"/>
    <mergeCell ref="C64:C66"/>
    <mergeCell ref="C67:C69"/>
    <mergeCell ref="C70:C72"/>
    <mergeCell ref="C73:C74"/>
    <mergeCell ref="C75:C76"/>
    <mergeCell ref="C77:C78"/>
    <mergeCell ref="C79:C81"/>
    <mergeCell ref="C83:C85"/>
    <mergeCell ref="C86:C87"/>
    <mergeCell ref="C88:C90"/>
    <mergeCell ref="C91:C93"/>
    <mergeCell ref="C94:C96"/>
    <mergeCell ref="C97:C102"/>
    <mergeCell ref="C103:C105"/>
    <mergeCell ref="C106:C108"/>
    <mergeCell ref="C109:C114"/>
    <mergeCell ref="C115:C120"/>
    <mergeCell ref="C121:C123"/>
    <mergeCell ref="C124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5"/>
    <mergeCell ref="C166:C168"/>
    <mergeCell ref="C169:C171"/>
    <mergeCell ref="C172:C189"/>
    <mergeCell ref="C190:C207"/>
    <mergeCell ref="C208:C222"/>
    <mergeCell ref="C223:C229"/>
    <mergeCell ref="C230:C238"/>
    <mergeCell ref="C239:C244"/>
    <mergeCell ref="C245:C246"/>
    <mergeCell ref="C247:C249"/>
    <mergeCell ref="C250:C258"/>
    <mergeCell ref="C259:C261"/>
    <mergeCell ref="C262:C264"/>
    <mergeCell ref="C265:C267"/>
    <mergeCell ref="D3:D4"/>
    <mergeCell ref="D5:D7"/>
    <mergeCell ref="D8:D10"/>
    <mergeCell ref="D11:D12"/>
    <mergeCell ref="D13:D15"/>
    <mergeCell ref="D16:D17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7"/>
    <mergeCell ref="D58:D60"/>
    <mergeCell ref="D61:D63"/>
    <mergeCell ref="D64:D66"/>
    <mergeCell ref="D67:D69"/>
    <mergeCell ref="D70:D72"/>
    <mergeCell ref="D73:D74"/>
    <mergeCell ref="D75:D76"/>
    <mergeCell ref="D77:D78"/>
    <mergeCell ref="D79:D81"/>
    <mergeCell ref="D83:D85"/>
    <mergeCell ref="D86:D87"/>
    <mergeCell ref="D88:D90"/>
    <mergeCell ref="D91:D93"/>
    <mergeCell ref="D94:D96"/>
    <mergeCell ref="D97:D102"/>
    <mergeCell ref="D103:D105"/>
    <mergeCell ref="D106:D108"/>
    <mergeCell ref="D109:D114"/>
    <mergeCell ref="D115:D120"/>
    <mergeCell ref="D121:D123"/>
    <mergeCell ref="D124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5"/>
    <mergeCell ref="D166:D168"/>
    <mergeCell ref="D169:D171"/>
    <mergeCell ref="D172:D189"/>
    <mergeCell ref="D190:D207"/>
    <mergeCell ref="D208:D222"/>
    <mergeCell ref="D223:D229"/>
    <mergeCell ref="D230:D238"/>
    <mergeCell ref="D239:D244"/>
    <mergeCell ref="D245:D246"/>
    <mergeCell ref="D247:D249"/>
    <mergeCell ref="D250:D258"/>
    <mergeCell ref="D259:D261"/>
    <mergeCell ref="D262:D264"/>
    <mergeCell ref="D265:D267"/>
    <mergeCell ref="E3:E4"/>
    <mergeCell ref="E5:E7"/>
    <mergeCell ref="E8:E10"/>
    <mergeCell ref="E11:E12"/>
    <mergeCell ref="E13:E15"/>
    <mergeCell ref="E16:E17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7"/>
    <mergeCell ref="E58:E60"/>
    <mergeCell ref="E61:E63"/>
    <mergeCell ref="E64:E66"/>
    <mergeCell ref="E67:E69"/>
    <mergeCell ref="E70:E72"/>
    <mergeCell ref="E73:E74"/>
    <mergeCell ref="E75:E76"/>
    <mergeCell ref="E77:E78"/>
    <mergeCell ref="E79:E81"/>
    <mergeCell ref="E83:E85"/>
    <mergeCell ref="E86:E87"/>
    <mergeCell ref="E88:E90"/>
    <mergeCell ref="E91:E93"/>
    <mergeCell ref="E94:E96"/>
    <mergeCell ref="E97:E102"/>
    <mergeCell ref="E103:E105"/>
    <mergeCell ref="E106:E108"/>
    <mergeCell ref="E109:E114"/>
    <mergeCell ref="E115:E120"/>
    <mergeCell ref="E121:E123"/>
    <mergeCell ref="E124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5"/>
    <mergeCell ref="E166:E168"/>
    <mergeCell ref="E169:E171"/>
    <mergeCell ref="E172:E189"/>
    <mergeCell ref="E190:E207"/>
    <mergeCell ref="E208:E222"/>
    <mergeCell ref="E223:E229"/>
    <mergeCell ref="E230:E238"/>
    <mergeCell ref="E239:E244"/>
    <mergeCell ref="E245:E246"/>
    <mergeCell ref="E247:E249"/>
    <mergeCell ref="E250:E258"/>
    <mergeCell ref="E259:E261"/>
    <mergeCell ref="E262:E264"/>
    <mergeCell ref="E265:E267"/>
    <mergeCell ref="F3:F4"/>
    <mergeCell ref="G3:G4"/>
    <mergeCell ref="H3:H4"/>
    <mergeCell ref="I3:I4"/>
    <mergeCell ref="N3:N4"/>
    <mergeCell ref="O3:O4"/>
    <mergeCell ref="P3:P4"/>
    <mergeCell ref="Q3:Q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2022-08-03T03:16:00Z</dcterms:created>
  <dcterms:modified xsi:type="dcterms:W3CDTF">2022-08-08T07:38:26Z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C7FE99C6B6B6465C8C314C20E59F5157</vt:lpwstr>
  </property>
  <property fmtid="{D5CDD505-2E9C-101B-9397-08002B2CF9AE}" pid="3" name="KSOProductBuildVer">
    <vt:lpwstr>2052-11.1.0.11875</vt:lpwstr>
  </property>
</Properties>
</file>