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Sheet1!$A$2:$L$108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<sst xmlns="http://schemas.openxmlformats.org/spreadsheetml/2006/main" count="568" uniqueCount="215">
  <si>
    <r>
      <rPr>
        <b/>
        <sz val="14"/>
        <color theme="1"/>
        <rFont val="方正小标宋简体"/>
        <charset val="134"/>
      </rPr>
      <t>三台县2022年第二批次卫生健康事业单位考核招聘专业技术人员</t>
    </r>
    <r>
      <rPr>
        <b/>
        <sz val="16"/>
        <color theme="1"/>
        <rFont val="方正小标宋简体"/>
        <charset val="134"/>
      </rPr>
      <t xml:space="preserve">
考核成绩和进入体检人员名单</t>
    </r>
  </si>
  <si>
    <t>序号</t>
  </si>
  <si>
    <t>姓名</t>
  </si>
  <si>
    <t>性别</t>
  </si>
  <si>
    <t>招聘单位</t>
  </si>
  <si>
    <t>岗位代码</t>
  </si>
  <si>
    <t>考试序号</t>
  </si>
  <si>
    <t>考核成绩</t>
  </si>
  <si>
    <t>考核成绩排名</t>
  </si>
  <si>
    <t>是否进入体检</t>
  </si>
  <si>
    <t>备注</t>
  </si>
  <si>
    <t>招录人数</t>
  </si>
  <si>
    <t>吴贵全</t>
  </si>
  <si>
    <t>男</t>
  </si>
  <si>
    <t>三台县人民医院</t>
  </si>
  <si>
    <t>W2210001</t>
  </si>
  <si>
    <t>25</t>
  </si>
  <si>
    <t>吴黎明</t>
  </si>
  <si>
    <t>26</t>
  </si>
  <si>
    <t>石丽娜</t>
  </si>
  <si>
    <t>女</t>
  </si>
  <si>
    <t>9</t>
  </si>
  <si>
    <t>杨彩英</t>
  </si>
  <si>
    <t>23</t>
  </si>
  <si>
    <t>谢杨金</t>
  </si>
  <si>
    <t>10</t>
  </si>
  <si>
    <t>何勇军</t>
  </si>
  <si>
    <t>w2210002</t>
  </si>
  <si>
    <t>15</t>
  </si>
  <si>
    <t>黄映卓</t>
  </si>
  <si>
    <t>W2210002</t>
  </si>
  <si>
    <t>27</t>
  </si>
  <si>
    <t>叶文芳</t>
  </si>
  <si>
    <t>14</t>
  </si>
  <si>
    <t>杨洪逵</t>
  </si>
  <si>
    <t>12</t>
  </si>
  <si>
    <t>陈王兵</t>
  </si>
  <si>
    <t>3</t>
  </si>
  <si>
    <t>唐小王</t>
  </si>
  <si>
    <t>21</t>
  </si>
  <si>
    <t>周萍</t>
  </si>
  <si>
    <t>6</t>
  </si>
  <si>
    <t>何国永</t>
  </si>
  <si>
    <t>7</t>
  </si>
  <si>
    <t>马亚洪</t>
  </si>
  <si>
    <t>1</t>
  </si>
  <si>
    <t>谌巧玲</t>
  </si>
  <si>
    <t>22</t>
  </si>
  <si>
    <t>罗钊</t>
  </si>
  <si>
    <t>5</t>
  </si>
  <si>
    <t>童雪梅</t>
  </si>
  <si>
    <t>24</t>
  </si>
  <si>
    <t>韩欢</t>
  </si>
  <si>
    <t>16</t>
  </si>
  <si>
    <t>黄姣</t>
  </si>
  <si>
    <t>11</t>
  </si>
  <si>
    <t>李先梅</t>
  </si>
  <si>
    <t>17</t>
  </si>
  <si>
    <t>郑昭辉</t>
  </si>
  <si>
    <t>19</t>
  </si>
  <si>
    <t>付裕</t>
  </si>
  <si>
    <t>20</t>
  </si>
  <si>
    <t>曾文</t>
  </si>
  <si>
    <t>8</t>
  </si>
  <si>
    <t>蒋芙蓉</t>
  </si>
  <si>
    <t>W2210003</t>
  </si>
  <si>
    <t>杨涛</t>
  </si>
  <si>
    <t>高云安</t>
  </si>
  <si>
    <t>李龙</t>
  </si>
  <si>
    <t>吴佳骏</t>
  </si>
  <si>
    <t>2</t>
  </si>
  <si>
    <t>周珊</t>
  </si>
  <si>
    <t>侯连刚</t>
  </si>
  <si>
    <t>章达</t>
  </si>
  <si>
    <t>谭微</t>
  </si>
  <si>
    <t>郑守梁</t>
  </si>
  <si>
    <t>缺考</t>
  </si>
  <si>
    <t>否</t>
  </si>
  <si>
    <t>杨红艳</t>
  </si>
  <si>
    <t>W2210005</t>
  </si>
  <si>
    <t>张级培</t>
  </si>
  <si>
    <t>4</t>
  </si>
  <si>
    <t>陈银</t>
  </si>
  <si>
    <t>18</t>
  </si>
  <si>
    <t>杨武林</t>
  </si>
  <si>
    <t>13</t>
  </si>
  <si>
    <t>陈钰萍</t>
  </si>
  <si>
    <t>W2210007</t>
  </si>
  <si>
    <t>王芳</t>
  </si>
  <si>
    <t>张恒</t>
  </si>
  <si>
    <t>张霞</t>
  </si>
  <si>
    <t>刘锐</t>
  </si>
  <si>
    <t>W2210008</t>
  </si>
  <si>
    <t>徐元清</t>
  </si>
  <si>
    <t>刘书宽</t>
  </si>
  <si>
    <t>王爽</t>
  </si>
  <si>
    <t>刘健</t>
  </si>
  <si>
    <t>王晓慧</t>
  </si>
  <si>
    <t>W2210009</t>
  </si>
  <si>
    <t>景雪</t>
  </si>
  <si>
    <t>W2210010</t>
  </si>
  <si>
    <t>卿玲玲</t>
  </si>
  <si>
    <t>马波</t>
  </si>
  <si>
    <t>W2210014</t>
  </si>
  <si>
    <t>谢威</t>
  </si>
  <si>
    <t>任欢</t>
  </si>
  <si>
    <t>W2210016</t>
  </si>
  <si>
    <t>唐小春</t>
  </si>
  <si>
    <t>汪媛媛</t>
  </si>
  <si>
    <t>W2210020</t>
  </si>
  <si>
    <t>边薇</t>
  </si>
  <si>
    <t>三台县中医院</t>
  </si>
  <si>
    <t>W2210021</t>
  </si>
  <si>
    <t>王竹</t>
  </si>
  <si>
    <t>陈宗合</t>
  </si>
  <si>
    <t>蒋慧灵</t>
  </si>
  <si>
    <t>W2210024</t>
  </si>
  <si>
    <t>朱仁豪</t>
  </si>
  <si>
    <t>张文静</t>
  </si>
  <si>
    <t>W2210026</t>
  </si>
  <si>
    <t>杜洪</t>
  </si>
  <si>
    <t>W2210029</t>
  </si>
  <si>
    <t>缑成杰</t>
  </si>
  <si>
    <t>陈娅君</t>
  </si>
  <si>
    <t>陈立</t>
  </si>
  <si>
    <t>张进</t>
  </si>
  <si>
    <t>霍茂菡</t>
  </si>
  <si>
    <t>三台县中医骨科医院</t>
  </si>
  <si>
    <t>W2210030</t>
  </si>
  <si>
    <t>朱珠</t>
  </si>
  <si>
    <t>三台县疾病预防控制中心</t>
  </si>
  <si>
    <t>W2210036</t>
  </si>
  <si>
    <t>谭显文</t>
  </si>
  <si>
    <t>刘晓怡</t>
  </si>
  <si>
    <t>余俊林</t>
  </si>
  <si>
    <t>笪冬雨</t>
  </si>
  <si>
    <t>欧阳越逸</t>
  </si>
  <si>
    <t>胡艺倡</t>
  </si>
  <si>
    <t>杨梅</t>
  </si>
  <si>
    <t>三台县塔山镇中心卫生院</t>
  </si>
  <si>
    <t>W2210043</t>
  </si>
  <si>
    <t>张冲</t>
  </si>
  <si>
    <t>三台县观桥镇中心卫生院</t>
  </si>
  <si>
    <t>W2210058</t>
  </si>
  <si>
    <t>杨晓红</t>
  </si>
  <si>
    <t>周林梅</t>
  </si>
  <si>
    <t>三台县郪江镇中心卫生院</t>
  </si>
  <si>
    <t>W2210063</t>
  </si>
  <si>
    <t>李涌豪</t>
  </si>
  <si>
    <t>三台县建中镇卫生院</t>
  </si>
  <si>
    <t>W2210070</t>
  </si>
  <si>
    <t>景恒伟</t>
  </si>
  <si>
    <t>三台县郪江镇郪江卫生院</t>
  </si>
  <si>
    <t>W2210071</t>
  </si>
  <si>
    <t>潘月</t>
  </si>
  <si>
    <t>三台县景福镇中心卫生院</t>
  </si>
  <si>
    <t>W2210079</t>
  </si>
  <si>
    <t>李恩华</t>
  </si>
  <si>
    <t>三台县西平镇中心卫生院</t>
  </si>
  <si>
    <t>W2210090</t>
  </si>
  <si>
    <t>唐树兵</t>
  </si>
  <si>
    <t>王艳</t>
  </si>
  <si>
    <t>W2210091</t>
  </si>
  <si>
    <t>宋勤瑶</t>
  </si>
  <si>
    <t>李子涵</t>
  </si>
  <si>
    <t>黄梅</t>
  </si>
  <si>
    <t>三台县古井镇中心卫生院</t>
  </si>
  <si>
    <t>W2210097</t>
  </si>
  <si>
    <t>张晓曼</t>
  </si>
  <si>
    <t>三台县金石镇中心卫生院</t>
  </si>
  <si>
    <t>W2210099</t>
  </si>
  <si>
    <t>岳良学</t>
  </si>
  <si>
    <t>三台县金石镇黎曙卫生院</t>
  </si>
  <si>
    <t>W2210102</t>
  </si>
  <si>
    <t>李彦遵</t>
  </si>
  <si>
    <t>三台县芦溪镇中心卫生院</t>
  </si>
  <si>
    <t>W2210109</t>
  </si>
  <si>
    <t>张洁</t>
  </si>
  <si>
    <t>W2210110</t>
  </si>
  <si>
    <t>窦敏</t>
  </si>
  <si>
    <t>尹巧宁</t>
  </si>
  <si>
    <t>林子皓</t>
  </si>
  <si>
    <t>W2210111</t>
  </si>
  <si>
    <t>张仟翠</t>
  </si>
  <si>
    <t>三台县立新镇中心卫生院</t>
  </si>
  <si>
    <t>W2210116</t>
  </si>
  <si>
    <t>崔勇均</t>
  </si>
  <si>
    <t>郭欢欢</t>
  </si>
  <si>
    <t>三台县永明镇卫生院</t>
  </si>
  <si>
    <t>W2210122</t>
  </si>
  <si>
    <t>曾平</t>
  </si>
  <si>
    <t>三台县永明镇建设卫生院</t>
  </si>
  <si>
    <t>W2210129</t>
  </si>
  <si>
    <t>敬程</t>
  </si>
  <si>
    <t>李旭文</t>
  </si>
  <si>
    <t>W2210130</t>
  </si>
  <si>
    <t>郑晶文</t>
  </si>
  <si>
    <t>郑大伟</t>
  </si>
  <si>
    <t xml:space="preserve">男 </t>
  </si>
  <si>
    <t>三台县刘营镇中心卫生院</t>
  </si>
  <si>
    <t>W2210132</t>
  </si>
  <si>
    <t>邹昊言</t>
  </si>
  <si>
    <t>三台县老马镇卫生院</t>
  </si>
  <si>
    <t>W2210133</t>
  </si>
  <si>
    <t>刘莉</t>
  </si>
  <si>
    <t>W2210134</t>
  </si>
  <si>
    <t>刘智杰</t>
  </si>
  <si>
    <t>三台县北坝镇中心卫生院</t>
  </si>
  <si>
    <t>W2210141</t>
  </si>
  <si>
    <t>陈玉婷</t>
  </si>
  <si>
    <t>三台县北坝镇百顷卫生院</t>
  </si>
  <si>
    <t>W2210142</t>
  </si>
  <si>
    <t>王其林</t>
  </si>
  <si>
    <t>三台县新徳镇永新卫生院</t>
  </si>
  <si>
    <t>W2210148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</si>
</sst>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19977;&#21488;&#21439;2022&#24180;&#31532;&#20108;&#25209;&#27425;&#21355;&#29983;&#20581;&#24247;&#20107;&#19994;&#21333;&#20301;&#32771;&#26680;&#25307;&#32856;&#19987;&#19994;&#25216;&#26415;&#20154;&#21592;&#23703;&#20301;&#21644;&#26465;&#20214;&#35201;&#27714;&#19968;&#35272;&#34920;&#65288;&#20844;&#2157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E3" t="str">
            <v>岗位代码</v>
          </cell>
          <cell r="F3" t="str">
            <v>招聘
人数</v>
          </cell>
        </row>
        <row r="5">
          <cell r="E5" t="str">
            <v>W2210001</v>
          </cell>
          <cell r="F5">
            <v>8</v>
          </cell>
        </row>
        <row r="6">
          <cell r="E6" t="str">
            <v>W2210002</v>
          </cell>
          <cell r="F6">
            <v>21</v>
          </cell>
        </row>
        <row r="7">
          <cell r="E7" t="str">
            <v>W2210003</v>
          </cell>
          <cell r="F7">
            <v>21</v>
          </cell>
        </row>
        <row r="8">
          <cell r="E8" t="str">
            <v>W2210004</v>
          </cell>
          <cell r="F8">
            <v>1</v>
          </cell>
        </row>
        <row r="9">
          <cell r="E9" t="str">
            <v>W2210005</v>
          </cell>
          <cell r="F9">
            <v>4</v>
          </cell>
        </row>
        <row r="10">
          <cell r="E10" t="str">
            <v>W2210006</v>
          </cell>
          <cell r="F10">
            <v>1</v>
          </cell>
        </row>
        <row r="11">
          <cell r="E11" t="str">
            <v>W2210007</v>
          </cell>
          <cell r="F11">
            <v>4</v>
          </cell>
        </row>
        <row r="12">
          <cell r="E12" t="str">
            <v>W2210008</v>
          </cell>
          <cell r="F12">
            <v>2</v>
          </cell>
        </row>
        <row r="13">
          <cell r="E13" t="str">
            <v>W2210009</v>
          </cell>
          <cell r="F13">
            <v>5</v>
          </cell>
        </row>
        <row r="14">
          <cell r="E14" t="str">
            <v>W2210010</v>
          </cell>
          <cell r="F14">
            <v>3</v>
          </cell>
        </row>
        <row r="15">
          <cell r="E15" t="str">
            <v>W2210011</v>
          </cell>
          <cell r="F15">
            <v>1</v>
          </cell>
        </row>
        <row r="16">
          <cell r="E16" t="str">
            <v>W2210012</v>
          </cell>
          <cell r="F16">
            <v>1</v>
          </cell>
        </row>
        <row r="17">
          <cell r="E17" t="str">
            <v>W2210013</v>
          </cell>
          <cell r="F17">
            <v>1</v>
          </cell>
        </row>
        <row r="18">
          <cell r="E18" t="str">
            <v>W2210014</v>
          </cell>
          <cell r="F18">
            <v>2</v>
          </cell>
        </row>
        <row r="19">
          <cell r="E19" t="str">
            <v>W2210015</v>
          </cell>
          <cell r="F19">
            <v>1</v>
          </cell>
        </row>
        <row r="20">
          <cell r="E20" t="str">
            <v>W2210016</v>
          </cell>
          <cell r="F20">
            <v>3</v>
          </cell>
        </row>
        <row r="21">
          <cell r="E21" t="str">
            <v>W2210017</v>
          </cell>
          <cell r="F21">
            <v>1</v>
          </cell>
        </row>
        <row r="22">
          <cell r="E22" t="str">
            <v>W2210018</v>
          </cell>
          <cell r="F22">
            <v>1</v>
          </cell>
        </row>
        <row r="23">
          <cell r="E23" t="str">
            <v>W2210019</v>
          </cell>
          <cell r="F23">
            <v>1</v>
          </cell>
        </row>
        <row r="24">
          <cell r="E24" t="str">
            <v>W2210020</v>
          </cell>
          <cell r="F24">
            <v>1</v>
          </cell>
        </row>
        <row r="25">
          <cell r="E25" t="str">
            <v>W2210021</v>
          </cell>
          <cell r="F25">
            <v>3</v>
          </cell>
        </row>
        <row r="26">
          <cell r="E26" t="str">
            <v>W2210022</v>
          </cell>
          <cell r="F26">
            <v>3</v>
          </cell>
        </row>
        <row r="27">
          <cell r="E27" t="str">
            <v>W2210023</v>
          </cell>
          <cell r="F27">
            <v>2</v>
          </cell>
        </row>
        <row r="28">
          <cell r="E28" t="str">
            <v>W2210024</v>
          </cell>
          <cell r="F28">
            <v>2</v>
          </cell>
        </row>
        <row r="29">
          <cell r="E29" t="str">
            <v>W2210025</v>
          </cell>
          <cell r="F29">
            <v>1</v>
          </cell>
        </row>
        <row r="30">
          <cell r="E30" t="str">
            <v>W2210026</v>
          </cell>
          <cell r="F30">
            <v>3</v>
          </cell>
        </row>
        <row r="31">
          <cell r="E31" t="str">
            <v>W2210027</v>
          </cell>
          <cell r="F31">
            <v>1</v>
          </cell>
        </row>
        <row r="32">
          <cell r="E32" t="str">
            <v>W2210028</v>
          </cell>
          <cell r="F32">
            <v>1</v>
          </cell>
        </row>
        <row r="33">
          <cell r="E33" t="str">
            <v>W2210029</v>
          </cell>
          <cell r="F33">
            <v>5</v>
          </cell>
        </row>
        <row r="34">
          <cell r="E34" t="str">
            <v>W2210030</v>
          </cell>
          <cell r="F34">
            <v>1</v>
          </cell>
        </row>
        <row r="35">
          <cell r="E35" t="str">
            <v>W2210031</v>
          </cell>
          <cell r="F35">
            <v>2</v>
          </cell>
        </row>
        <row r="36">
          <cell r="E36" t="str">
            <v>W2210032</v>
          </cell>
          <cell r="F36">
            <v>1</v>
          </cell>
        </row>
        <row r="37">
          <cell r="E37" t="str">
            <v>W2210033</v>
          </cell>
          <cell r="F37">
            <v>1</v>
          </cell>
        </row>
        <row r="38">
          <cell r="E38" t="str">
            <v>W2210034</v>
          </cell>
          <cell r="F38">
            <v>1</v>
          </cell>
        </row>
        <row r="39">
          <cell r="E39" t="str">
            <v>W2210035</v>
          </cell>
          <cell r="F39">
            <v>1</v>
          </cell>
        </row>
        <row r="40">
          <cell r="E40" t="str">
            <v>W2210036</v>
          </cell>
          <cell r="F40">
            <v>8</v>
          </cell>
        </row>
        <row r="41">
          <cell r="E41" t="str">
            <v>W2210037</v>
          </cell>
          <cell r="F41">
            <v>14</v>
          </cell>
        </row>
        <row r="42">
          <cell r="E42" t="str">
            <v>W2210038</v>
          </cell>
          <cell r="F42">
            <v>1</v>
          </cell>
        </row>
        <row r="43">
          <cell r="E43" t="str">
            <v>W2210039</v>
          </cell>
          <cell r="F43">
            <v>3</v>
          </cell>
        </row>
        <row r="44">
          <cell r="E44" t="str">
            <v>W2210040</v>
          </cell>
          <cell r="F44">
            <v>3</v>
          </cell>
        </row>
        <row r="45">
          <cell r="E45" t="str">
            <v>W2210041</v>
          </cell>
          <cell r="F45">
            <v>6</v>
          </cell>
        </row>
        <row r="46">
          <cell r="E46" t="str">
            <v>W2210042</v>
          </cell>
          <cell r="F46">
            <v>3</v>
          </cell>
        </row>
        <row r="47">
          <cell r="E47" t="str">
            <v>W2210043</v>
          </cell>
          <cell r="F47">
            <v>1</v>
          </cell>
        </row>
        <row r="48">
          <cell r="E48" t="str">
            <v>W2210044</v>
          </cell>
          <cell r="F48">
            <v>3</v>
          </cell>
        </row>
        <row r="49">
          <cell r="E49" t="str">
            <v>W2210045</v>
          </cell>
          <cell r="F49">
            <v>5</v>
          </cell>
        </row>
        <row r="50">
          <cell r="E50" t="str">
            <v>W2210046</v>
          </cell>
          <cell r="F50">
            <v>1</v>
          </cell>
        </row>
        <row r="51">
          <cell r="E51" t="str">
            <v>W2210047</v>
          </cell>
          <cell r="F51">
            <v>2</v>
          </cell>
        </row>
        <row r="52">
          <cell r="E52" t="str">
            <v>W2210048</v>
          </cell>
          <cell r="F52">
            <v>2</v>
          </cell>
        </row>
        <row r="53">
          <cell r="E53" t="str">
            <v>W2210049</v>
          </cell>
          <cell r="F53">
            <v>1</v>
          </cell>
        </row>
        <row r="54">
          <cell r="E54" t="str">
            <v>W2210050</v>
          </cell>
          <cell r="F54">
            <v>1</v>
          </cell>
        </row>
        <row r="55">
          <cell r="E55" t="str">
            <v>W2210051</v>
          </cell>
          <cell r="F55">
            <v>1</v>
          </cell>
        </row>
        <row r="56">
          <cell r="E56" t="str">
            <v>W2210052</v>
          </cell>
          <cell r="F56">
            <v>1</v>
          </cell>
        </row>
        <row r="57">
          <cell r="E57" t="str">
            <v>W2210053</v>
          </cell>
          <cell r="F57">
            <v>1</v>
          </cell>
        </row>
        <row r="58">
          <cell r="E58" t="str">
            <v>W2210054</v>
          </cell>
          <cell r="F58">
            <v>2</v>
          </cell>
        </row>
        <row r="59">
          <cell r="E59" t="str">
            <v>W2210055</v>
          </cell>
          <cell r="F59">
            <v>1</v>
          </cell>
        </row>
        <row r="60">
          <cell r="E60" t="str">
            <v>W2210056</v>
          </cell>
          <cell r="F60">
            <v>2</v>
          </cell>
        </row>
        <row r="61">
          <cell r="E61" t="str">
            <v>W2210057</v>
          </cell>
          <cell r="F61">
            <v>1</v>
          </cell>
        </row>
        <row r="62">
          <cell r="E62" t="str">
            <v>W2210058</v>
          </cell>
          <cell r="F62">
            <v>4</v>
          </cell>
        </row>
        <row r="63">
          <cell r="E63" t="str">
            <v>W2210059</v>
          </cell>
          <cell r="F63">
            <v>3</v>
          </cell>
        </row>
        <row r="64">
          <cell r="E64" t="str">
            <v>W2210060</v>
          </cell>
          <cell r="F64">
            <v>1</v>
          </cell>
        </row>
        <row r="65">
          <cell r="E65" t="str">
            <v>W2210061</v>
          </cell>
          <cell r="F65">
            <v>1</v>
          </cell>
        </row>
        <row r="66">
          <cell r="E66" t="str">
            <v>W2210062</v>
          </cell>
          <cell r="F66">
            <v>7</v>
          </cell>
        </row>
        <row r="67">
          <cell r="E67" t="str">
            <v>W2210063</v>
          </cell>
          <cell r="F67">
            <v>1</v>
          </cell>
        </row>
        <row r="68">
          <cell r="E68" t="str">
            <v>W2210064</v>
          </cell>
          <cell r="F68">
            <v>6</v>
          </cell>
        </row>
        <row r="69">
          <cell r="E69" t="str">
            <v>W2210065</v>
          </cell>
          <cell r="F69">
            <v>1</v>
          </cell>
        </row>
        <row r="70">
          <cell r="E70" t="str">
            <v>W2210066</v>
          </cell>
          <cell r="F70">
            <v>1</v>
          </cell>
        </row>
        <row r="71">
          <cell r="E71" t="str">
            <v>W2210067</v>
          </cell>
          <cell r="F71">
            <v>1</v>
          </cell>
        </row>
        <row r="72">
          <cell r="E72" t="str">
            <v>W2210068</v>
          </cell>
          <cell r="F72">
            <v>1</v>
          </cell>
        </row>
        <row r="73">
          <cell r="E73" t="str">
            <v>W2210069</v>
          </cell>
          <cell r="F73">
            <v>1</v>
          </cell>
        </row>
        <row r="74">
          <cell r="E74" t="str">
            <v>W2210070</v>
          </cell>
          <cell r="F74">
            <v>2</v>
          </cell>
        </row>
        <row r="75">
          <cell r="E75" t="str">
            <v>W2210071</v>
          </cell>
          <cell r="F75">
            <v>2</v>
          </cell>
        </row>
        <row r="76">
          <cell r="E76" t="str">
            <v>W2210072</v>
          </cell>
          <cell r="F76">
            <v>6</v>
          </cell>
        </row>
        <row r="77">
          <cell r="E77" t="str">
            <v>W2210073</v>
          </cell>
          <cell r="F77">
            <v>1</v>
          </cell>
        </row>
        <row r="78">
          <cell r="E78" t="str">
            <v>W2210074</v>
          </cell>
          <cell r="F78">
            <v>1</v>
          </cell>
        </row>
        <row r="79">
          <cell r="E79" t="str">
            <v>W2210075</v>
          </cell>
          <cell r="F79">
            <v>1</v>
          </cell>
        </row>
        <row r="80">
          <cell r="E80" t="str">
            <v>W2210076</v>
          </cell>
          <cell r="F80">
            <v>1</v>
          </cell>
        </row>
        <row r="81">
          <cell r="E81" t="str">
            <v>W2210077</v>
          </cell>
          <cell r="F81">
            <v>2</v>
          </cell>
        </row>
        <row r="82">
          <cell r="E82" t="str">
            <v>W2210078</v>
          </cell>
          <cell r="F82">
            <v>1</v>
          </cell>
        </row>
        <row r="83">
          <cell r="E83" t="str">
            <v>W2210079</v>
          </cell>
          <cell r="F83">
            <v>1</v>
          </cell>
        </row>
        <row r="84">
          <cell r="E84" t="str">
            <v>W2210080</v>
          </cell>
          <cell r="F84">
            <v>2</v>
          </cell>
        </row>
        <row r="85">
          <cell r="E85" t="str">
            <v>W2210081</v>
          </cell>
          <cell r="F85">
            <v>1</v>
          </cell>
        </row>
        <row r="86">
          <cell r="E86" t="str">
            <v>W2210082</v>
          </cell>
          <cell r="F86">
            <v>1</v>
          </cell>
        </row>
        <row r="87">
          <cell r="E87" t="str">
            <v>W2210083</v>
          </cell>
          <cell r="F87">
            <v>1</v>
          </cell>
        </row>
        <row r="88">
          <cell r="E88" t="str">
            <v>W2210084</v>
          </cell>
          <cell r="F88">
            <v>1</v>
          </cell>
        </row>
        <row r="89">
          <cell r="E89" t="str">
            <v>W2210085</v>
          </cell>
          <cell r="F89">
            <v>2</v>
          </cell>
        </row>
        <row r="90">
          <cell r="E90" t="str">
            <v>W2210086</v>
          </cell>
          <cell r="F90">
            <v>1</v>
          </cell>
        </row>
        <row r="91">
          <cell r="E91" t="str">
            <v>W2210087</v>
          </cell>
          <cell r="F91">
            <v>1</v>
          </cell>
        </row>
        <row r="92">
          <cell r="E92" t="str">
            <v>W2210088</v>
          </cell>
          <cell r="F92">
            <v>1</v>
          </cell>
        </row>
        <row r="93">
          <cell r="E93" t="str">
            <v>W2210089</v>
          </cell>
          <cell r="F93">
            <v>1</v>
          </cell>
        </row>
        <row r="94">
          <cell r="E94" t="str">
            <v>W2210090</v>
          </cell>
          <cell r="F94">
            <v>12</v>
          </cell>
        </row>
        <row r="95">
          <cell r="E95" t="str">
            <v>W2210091</v>
          </cell>
          <cell r="F95">
            <v>3</v>
          </cell>
        </row>
        <row r="96">
          <cell r="E96" t="str">
            <v>W2210092</v>
          </cell>
          <cell r="F96">
            <v>2</v>
          </cell>
        </row>
        <row r="97">
          <cell r="E97" t="str">
            <v>W2210093</v>
          </cell>
          <cell r="F97">
            <v>2</v>
          </cell>
        </row>
        <row r="98">
          <cell r="E98" t="str">
            <v>W2210094</v>
          </cell>
          <cell r="F98">
            <v>1</v>
          </cell>
        </row>
        <row r="99">
          <cell r="E99" t="str">
            <v>W2210095</v>
          </cell>
          <cell r="F99">
            <v>1</v>
          </cell>
        </row>
        <row r="100">
          <cell r="E100" t="str">
            <v>W2210096</v>
          </cell>
          <cell r="F100">
            <v>1</v>
          </cell>
        </row>
        <row r="101">
          <cell r="E101" t="str">
            <v>W2210097</v>
          </cell>
          <cell r="F101">
            <v>1</v>
          </cell>
        </row>
        <row r="102">
          <cell r="E102" t="str">
            <v>W2210098</v>
          </cell>
          <cell r="F102">
            <v>1</v>
          </cell>
        </row>
        <row r="103">
          <cell r="E103" t="str">
            <v>W2210099</v>
          </cell>
          <cell r="F103">
            <v>1</v>
          </cell>
        </row>
        <row r="104">
          <cell r="E104" t="str">
            <v>W2210100</v>
          </cell>
          <cell r="F104">
            <v>2</v>
          </cell>
        </row>
        <row r="105">
          <cell r="E105" t="str">
            <v>W2210101</v>
          </cell>
          <cell r="F105">
            <v>1</v>
          </cell>
        </row>
        <row r="106">
          <cell r="E106" t="str">
            <v>W2210102</v>
          </cell>
          <cell r="F106">
            <v>1</v>
          </cell>
        </row>
        <row r="107">
          <cell r="E107" t="str">
            <v>W2210103</v>
          </cell>
          <cell r="F107">
            <v>1</v>
          </cell>
        </row>
        <row r="108">
          <cell r="E108" t="str">
            <v>W2210104</v>
          </cell>
          <cell r="F108">
            <v>3</v>
          </cell>
        </row>
        <row r="109">
          <cell r="E109" t="str">
            <v>W2210105</v>
          </cell>
          <cell r="F109">
            <v>1</v>
          </cell>
        </row>
        <row r="110">
          <cell r="E110" t="str">
            <v>W2210106</v>
          </cell>
          <cell r="F110">
            <v>1</v>
          </cell>
        </row>
        <row r="111">
          <cell r="E111" t="str">
            <v>W2210107</v>
          </cell>
          <cell r="F111">
            <v>3</v>
          </cell>
        </row>
        <row r="112">
          <cell r="E112" t="str">
            <v>W2210108</v>
          </cell>
          <cell r="F112">
            <v>2</v>
          </cell>
        </row>
        <row r="113">
          <cell r="E113" t="str">
            <v>W2210109</v>
          </cell>
          <cell r="F113">
            <v>1</v>
          </cell>
        </row>
        <row r="114">
          <cell r="E114" t="str">
            <v>W2210110</v>
          </cell>
          <cell r="F114">
            <v>1</v>
          </cell>
        </row>
        <row r="115">
          <cell r="E115" t="str">
            <v>W2210111</v>
          </cell>
          <cell r="F115">
            <v>1</v>
          </cell>
        </row>
        <row r="116">
          <cell r="E116" t="str">
            <v>W2210112</v>
          </cell>
          <cell r="F116">
            <v>2</v>
          </cell>
        </row>
        <row r="117">
          <cell r="E117" t="str">
            <v>W2210113</v>
          </cell>
          <cell r="F117">
            <v>1</v>
          </cell>
        </row>
        <row r="118">
          <cell r="E118" t="str">
            <v>W2210114</v>
          </cell>
          <cell r="F118">
            <v>1</v>
          </cell>
        </row>
        <row r="119">
          <cell r="E119" t="str">
            <v>W2210115</v>
          </cell>
          <cell r="F119">
            <v>1</v>
          </cell>
        </row>
        <row r="120">
          <cell r="E120" t="str">
            <v>W2210116</v>
          </cell>
          <cell r="F120">
            <v>2</v>
          </cell>
        </row>
        <row r="121">
          <cell r="E121" t="str">
            <v>W2210117</v>
          </cell>
          <cell r="F121">
            <v>2</v>
          </cell>
        </row>
        <row r="122">
          <cell r="E122" t="str">
            <v>W2210118</v>
          </cell>
          <cell r="F122">
            <v>1</v>
          </cell>
        </row>
        <row r="123">
          <cell r="E123" t="str">
            <v>W2210119</v>
          </cell>
          <cell r="F123">
            <v>2</v>
          </cell>
        </row>
        <row r="124">
          <cell r="E124" t="str">
            <v>W2210120</v>
          </cell>
          <cell r="F124">
            <v>3</v>
          </cell>
        </row>
        <row r="125">
          <cell r="E125" t="str">
            <v>W2210121</v>
          </cell>
          <cell r="F125">
            <v>1</v>
          </cell>
        </row>
        <row r="126">
          <cell r="E126" t="str">
            <v>W2210122</v>
          </cell>
          <cell r="F126">
            <v>1</v>
          </cell>
        </row>
        <row r="127">
          <cell r="E127" t="str">
            <v>W2210123</v>
          </cell>
          <cell r="F127">
            <v>1</v>
          </cell>
        </row>
        <row r="128">
          <cell r="E128" t="str">
            <v>W2210124</v>
          </cell>
          <cell r="F128">
            <v>3</v>
          </cell>
        </row>
        <row r="129">
          <cell r="E129" t="str">
            <v>W2210125</v>
          </cell>
          <cell r="F129">
            <v>5</v>
          </cell>
        </row>
        <row r="130">
          <cell r="E130" t="str">
            <v>W2210126</v>
          </cell>
          <cell r="F130">
            <v>1</v>
          </cell>
        </row>
        <row r="131">
          <cell r="E131" t="str">
            <v>W2210127</v>
          </cell>
          <cell r="F131">
            <v>2</v>
          </cell>
        </row>
        <row r="132">
          <cell r="E132" t="str">
            <v>W2210128</v>
          </cell>
          <cell r="F132">
            <v>1</v>
          </cell>
        </row>
        <row r="133">
          <cell r="E133" t="str">
            <v>W2210129</v>
          </cell>
          <cell r="F133">
            <v>2</v>
          </cell>
        </row>
        <row r="134">
          <cell r="E134" t="str">
            <v>W2210130</v>
          </cell>
          <cell r="F134">
            <v>2</v>
          </cell>
        </row>
        <row r="135">
          <cell r="E135" t="str">
            <v>W2210131</v>
          </cell>
          <cell r="F135">
            <v>1</v>
          </cell>
        </row>
        <row r="136">
          <cell r="E136" t="str">
            <v>W2210132</v>
          </cell>
          <cell r="F136">
            <v>1</v>
          </cell>
        </row>
        <row r="137">
          <cell r="E137" t="str">
            <v>W2210133</v>
          </cell>
          <cell r="F137">
            <v>1</v>
          </cell>
        </row>
        <row r="138">
          <cell r="E138" t="str">
            <v>W2210134</v>
          </cell>
          <cell r="F138">
            <v>1</v>
          </cell>
        </row>
        <row r="139">
          <cell r="E139" t="str">
            <v>W2210135</v>
          </cell>
          <cell r="F139">
            <v>1</v>
          </cell>
        </row>
        <row r="140">
          <cell r="E140" t="str">
            <v>W2210136</v>
          </cell>
          <cell r="F140">
            <v>4</v>
          </cell>
        </row>
        <row r="141">
          <cell r="E141" t="str">
            <v>W2210137</v>
          </cell>
          <cell r="F141">
            <v>1</v>
          </cell>
        </row>
        <row r="142">
          <cell r="E142" t="str">
            <v>W2210138</v>
          </cell>
          <cell r="F142">
            <v>1</v>
          </cell>
        </row>
        <row r="143">
          <cell r="E143" t="str">
            <v>W2210139</v>
          </cell>
          <cell r="F143">
            <v>1</v>
          </cell>
        </row>
        <row r="144">
          <cell r="E144" t="str">
            <v>W2210140</v>
          </cell>
          <cell r="F144">
            <v>1</v>
          </cell>
        </row>
        <row r="145">
          <cell r="E145" t="str">
            <v>W2210141</v>
          </cell>
          <cell r="F145">
            <v>1</v>
          </cell>
        </row>
        <row r="146">
          <cell r="E146" t="str">
            <v>W2210142</v>
          </cell>
          <cell r="F146">
            <v>2</v>
          </cell>
        </row>
        <row r="147">
          <cell r="E147" t="str">
            <v>W2210143</v>
          </cell>
          <cell r="F147">
            <v>3</v>
          </cell>
        </row>
        <row r="148">
          <cell r="E148" t="str">
            <v>W2210144</v>
          </cell>
          <cell r="F148">
            <v>1</v>
          </cell>
        </row>
        <row r="149">
          <cell r="E149" t="str">
            <v>W2210145</v>
          </cell>
          <cell r="F149">
            <v>1</v>
          </cell>
        </row>
        <row r="150">
          <cell r="E150" t="str">
            <v>W2210146</v>
          </cell>
          <cell r="F150">
            <v>1</v>
          </cell>
        </row>
        <row r="151">
          <cell r="E151" t="str">
            <v>W2210147</v>
          </cell>
          <cell r="F151">
            <v>1</v>
          </cell>
        </row>
        <row r="152">
          <cell r="E152" t="str">
            <v>W2210148</v>
          </cell>
          <cell r="F152">
            <v>1</v>
          </cell>
        </row>
        <row r="153">
          <cell r="E153" t="str">
            <v>W2210149</v>
          </cell>
          <cell r="F15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08"/>
  <sheetViews>
    <sheetView tabSelected="1" workbookViewId="0">
      <selection activeCell="J108" sqref="A1:J108"/>
    </sheetView>
  </sheetViews>
  <sheetFormatPr defaultColWidth="9" defaultRowHeight="14.4"/>
  <cols>
    <col min="1" max="1" width="6.77777777777778" customWidth="1"/>
    <col min="3" max="3" width="6.62962962962963" customWidth="1"/>
    <col min="4" max="4" width="34" customWidth="1"/>
    <col min="5" max="5" width="11.4444444444444" customWidth="1"/>
    <col min="6" max="6" width="10.5555555555556" customWidth="1"/>
    <col min="7" max="7" width="11.2592592592593" style="1" customWidth="1"/>
    <col min="8" max="8" width="15" customWidth="1"/>
    <col min="9" max="9" width="16" style="1" customWidth="1"/>
    <col min="11" max="11" width="9" style="2" customWidth="1"/>
  </cols>
  <sheetData>
    <row r="1" ht="56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" t="s">
        <v>11</v>
      </c>
    </row>
    <row r="3" ht="25" customHeight="1" spans="1:11">
      <c r="A3" s="5">
        <f>ROW()-2</f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>
        <v>83.04</v>
      </c>
      <c r="H3" s="5">
        <f>SUMPRODUCT(--($E$3:$E$108=E3),--($G$3:$G$108&gt;G3))+1</f>
        <v>1</v>
      </c>
      <c r="I3" s="10" t="str">
        <f>IF(K3&gt;=H3,"是","否")</f>
        <v>是</v>
      </c>
      <c r="J3" s="11"/>
      <c r="K3">
        <f>VLOOKUP(E3,[1]Sheet1!$E:$F,2,0)</f>
        <v>8</v>
      </c>
    </row>
    <row r="4" ht="25" customHeight="1" spans="1:11">
      <c r="A4" s="5">
        <f>ROW()-2</f>
        <v>2</v>
      </c>
      <c r="B4" s="7" t="s">
        <v>17</v>
      </c>
      <c r="C4" s="7" t="s">
        <v>13</v>
      </c>
      <c r="D4" s="7" t="s">
        <v>14</v>
      </c>
      <c r="E4" s="7" t="s">
        <v>15</v>
      </c>
      <c r="F4" s="7" t="s">
        <v>18</v>
      </c>
      <c r="G4" s="8">
        <v>82.44</v>
      </c>
      <c r="H4" s="5">
        <f>SUMPRODUCT(--($E$3:$E$108=E4),--($G$3:$G$108&gt;G4))+1</f>
        <v>2</v>
      </c>
      <c r="I4" s="10" t="str">
        <f>IF(K4&gt;=H4,"是","否")</f>
        <v>是</v>
      </c>
      <c r="J4" s="12"/>
      <c r="K4">
        <f>VLOOKUP(E4,[1]Sheet1!$E:$F,2,0)</f>
        <v>8</v>
      </c>
    </row>
    <row r="5" ht="25" customHeight="1" spans="1:11">
      <c r="A5" s="5">
        <f>ROW()-2</f>
        <v>3</v>
      </c>
      <c r="B5" s="7" t="s">
        <v>19</v>
      </c>
      <c r="C5" s="7" t="s">
        <v>20</v>
      </c>
      <c r="D5" s="7" t="s">
        <v>14</v>
      </c>
      <c r="E5" s="7" t="s">
        <v>15</v>
      </c>
      <c r="F5" s="7" t="s">
        <v>21</v>
      </c>
      <c r="G5" s="8">
        <v>80.26</v>
      </c>
      <c r="H5" s="5">
        <f>SUMPRODUCT(--($E$3:$E$108=E5),--($G$3:$G$108&gt;G5))+1</f>
        <v>3</v>
      </c>
      <c r="I5" s="10" t="str">
        <f>IF(K5&gt;=H5,"是","否")</f>
        <v>是</v>
      </c>
      <c r="J5" s="11"/>
      <c r="K5">
        <f>VLOOKUP(E5,[1]Sheet1!$E:$F,2,0)</f>
        <v>8</v>
      </c>
    </row>
    <row r="6" ht="25" customHeight="1" spans="1:11">
      <c r="A6" s="5">
        <f>ROW()-2</f>
        <v>4</v>
      </c>
      <c r="B6" s="7" t="s">
        <v>22</v>
      </c>
      <c r="C6" s="7" t="s">
        <v>20</v>
      </c>
      <c r="D6" s="7" t="s">
        <v>14</v>
      </c>
      <c r="E6" s="7" t="s">
        <v>15</v>
      </c>
      <c r="F6" s="7" t="s">
        <v>23</v>
      </c>
      <c r="G6" s="8">
        <v>78.42</v>
      </c>
      <c r="H6" s="5">
        <f>SUMPRODUCT(--($E$3:$E$108=E6),--($G$3:$G$108&gt;G6))+1</f>
        <v>4</v>
      </c>
      <c r="I6" s="10" t="str">
        <f>IF(K6&gt;=H6,"是","否")</f>
        <v>是</v>
      </c>
      <c r="J6" s="11"/>
      <c r="K6">
        <f>VLOOKUP(E6,[1]Sheet1!$E:$F,2,0)</f>
        <v>8</v>
      </c>
    </row>
    <row r="7" ht="25" customHeight="1" spans="1:11">
      <c r="A7" s="5">
        <f>ROW()-2</f>
        <v>5</v>
      </c>
      <c r="B7" s="7" t="s">
        <v>24</v>
      </c>
      <c r="C7" s="7" t="s">
        <v>13</v>
      </c>
      <c r="D7" s="7" t="s">
        <v>14</v>
      </c>
      <c r="E7" s="7" t="s">
        <v>15</v>
      </c>
      <c r="F7" s="7" t="s">
        <v>25</v>
      </c>
      <c r="G7" s="8">
        <v>77.96</v>
      </c>
      <c r="H7" s="5">
        <f>SUMPRODUCT(--($E$3:$E$108=E7),--($G$3:$G$108&gt;G7))+1</f>
        <v>5</v>
      </c>
      <c r="I7" s="10" t="str">
        <f>IF(K7&gt;=H7,"是","否")</f>
        <v>是</v>
      </c>
      <c r="J7" s="11"/>
      <c r="K7">
        <f>VLOOKUP(E7,[1]Sheet1!$E:$F,2,0)</f>
        <v>8</v>
      </c>
    </row>
    <row r="8" ht="25" customHeight="1" spans="1:11">
      <c r="A8" s="5">
        <f>ROW()-2</f>
        <v>6</v>
      </c>
      <c r="B8" s="7" t="s">
        <v>26</v>
      </c>
      <c r="C8" s="7" t="s">
        <v>13</v>
      </c>
      <c r="D8" s="7" t="s">
        <v>14</v>
      </c>
      <c r="E8" s="7" t="s">
        <v>27</v>
      </c>
      <c r="F8" s="7" t="s">
        <v>28</v>
      </c>
      <c r="G8" s="8">
        <v>84.5</v>
      </c>
      <c r="H8" s="5">
        <f>SUMPRODUCT(--($E$3:$E$108=E8),--($G$3:$G$108&gt;G8))+1</f>
        <v>1</v>
      </c>
      <c r="I8" s="10" t="str">
        <f>IF(K8&gt;=H8,"是","否")</f>
        <v>是</v>
      </c>
      <c r="J8" s="11"/>
      <c r="K8">
        <f>VLOOKUP(E8,[1]Sheet1!$E:$F,2,0)</f>
        <v>21</v>
      </c>
    </row>
    <row r="9" ht="25" customHeight="1" spans="1:11">
      <c r="A9" s="5">
        <f>ROW()-2</f>
        <v>7</v>
      </c>
      <c r="B9" s="7" t="s">
        <v>29</v>
      </c>
      <c r="C9" s="7" t="s">
        <v>13</v>
      </c>
      <c r="D9" s="7" t="s">
        <v>14</v>
      </c>
      <c r="E9" s="7" t="s">
        <v>30</v>
      </c>
      <c r="F9" s="7" t="s">
        <v>31</v>
      </c>
      <c r="G9" s="8">
        <v>82.5</v>
      </c>
      <c r="H9" s="5">
        <f>SUMPRODUCT(--($E$3:$E$108=E9),--($G$3:$G$108&gt;G9))+1</f>
        <v>2</v>
      </c>
      <c r="I9" s="10" t="str">
        <f>IF(K9&gt;=H9,"是","否")</f>
        <v>是</v>
      </c>
      <c r="J9" s="11"/>
      <c r="K9">
        <f>VLOOKUP(E9,[1]Sheet1!$E:$F,2,0)</f>
        <v>21</v>
      </c>
    </row>
    <row r="10" ht="25" customHeight="1" spans="1:11">
      <c r="A10" s="5">
        <f>ROW()-2</f>
        <v>8</v>
      </c>
      <c r="B10" s="7" t="s">
        <v>32</v>
      </c>
      <c r="C10" s="7" t="s">
        <v>20</v>
      </c>
      <c r="D10" s="7" t="s">
        <v>14</v>
      </c>
      <c r="E10" s="7" t="s">
        <v>30</v>
      </c>
      <c r="F10" s="7" t="s">
        <v>33</v>
      </c>
      <c r="G10" s="8">
        <v>81.48</v>
      </c>
      <c r="H10" s="5">
        <f>SUMPRODUCT(--($E$3:$E$108=E10),--($G$3:$G$108&gt;G10))+1</f>
        <v>3</v>
      </c>
      <c r="I10" s="10" t="str">
        <f>IF(K10&gt;=H10,"是","否")</f>
        <v>是</v>
      </c>
      <c r="J10" s="11"/>
      <c r="K10">
        <f>VLOOKUP(E10,[1]Sheet1!$E:$F,2,0)</f>
        <v>21</v>
      </c>
    </row>
    <row r="11" ht="25" customHeight="1" spans="1:11">
      <c r="A11" s="5">
        <f>ROW()-2</f>
        <v>9</v>
      </c>
      <c r="B11" s="7" t="s">
        <v>34</v>
      </c>
      <c r="C11" s="7" t="s">
        <v>13</v>
      </c>
      <c r="D11" s="7" t="s">
        <v>14</v>
      </c>
      <c r="E11" s="7" t="s">
        <v>30</v>
      </c>
      <c r="F11" s="7" t="s">
        <v>35</v>
      </c>
      <c r="G11" s="8">
        <v>81.48</v>
      </c>
      <c r="H11" s="5">
        <f>SUMPRODUCT(--($E$3:$E$108=E11),--($G$3:$G$108&gt;G11))+1</f>
        <v>3</v>
      </c>
      <c r="I11" s="10" t="str">
        <f>IF(K11&gt;=H11,"是","否")</f>
        <v>是</v>
      </c>
      <c r="J11" s="11"/>
      <c r="K11">
        <f>VLOOKUP(E11,[1]Sheet1!$E:$F,2,0)</f>
        <v>21</v>
      </c>
    </row>
    <row r="12" ht="25" customHeight="1" spans="1:11">
      <c r="A12" s="5">
        <f>ROW()-2</f>
        <v>10</v>
      </c>
      <c r="B12" s="7" t="s">
        <v>36</v>
      </c>
      <c r="C12" s="7" t="s">
        <v>13</v>
      </c>
      <c r="D12" s="7" t="s">
        <v>14</v>
      </c>
      <c r="E12" s="7" t="s">
        <v>30</v>
      </c>
      <c r="F12" s="7" t="s">
        <v>37</v>
      </c>
      <c r="G12" s="8">
        <v>81.06</v>
      </c>
      <c r="H12" s="5">
        <f>SUMPRODUCT(--($E$3:$E$108=E12),--($G$3:$G$108&gt;G12))+1</f>
        <v>5</v>
      </c>
      <c r="I12" s="10" t="str">
        <f>IF(K12&gt;=H12,"是","否")</f>
        <v>是</v>
      </c>
      <c r="J12" s="11"/>
      <c r="K12">
        <f>VLOOKUP(E12,[1]Sheet1!$E:$F,2,0)</f>
        <v>21</v>
      </c>
    </row>
    <row r="13" ht="25" customHeight="1" spans="1:11">
      <c r="A13" s="5">
        <f>ROW()-2</f>
        <v>11</v>
      </c>
      <c r="B13" s="7" t="s">
        <v>38</v>
      </c>
      <c r="C13" s="7" t="s">
        <v>13</v>
      </c>
      <c r="D13" s="7" t="s">
        <v>14</v>
      </c>
      <c r="E13" s="7" t="s">
        <v>30</v>
      </c>
      <c r="F13" s="7" t="s">
        <v>39</v>
      </c>
      <c r="G13" s="8">
        <v>80.78</v>
      </c>
      <c r="H13" s="5">
        <f>SUMPRODUCT(--($E$3:$E$108=E13),--($G$3:$G$108&gt;G13))+1</f>
        <v>6</v>
      </c>
      <c r="I13" s="10" t="str">
        <f>IF(K13&gt;=H13,"是","否")</f>
        <v>是</v>
      </c>
      <c r="J13" s="11"/>
      <c r="K13">
        <f>VLOOKUP(E13,[1]Sheet1!$E:$F,2,0)</f>
        <v>21</v>
      </c>
    </row>
    <row r="14" ht="25" customHeight="1" spans="1:11">
      <c r="A14" s="5">
        <f>ROW()-2</f>
        <v>12</v>
      </c>
      <c r="B14" s="7" t="s">
        <v>40</v>
      </c>
      <c r="C14" s="7" t="s">
        <v>20</v>
      </c>
      <c r="D14" s="7" t="s">
        <v>14</v>
      </c>
      <c r="E14" s="7" t="s">
        <v>30</v>
      </c>
      <c r="F14" s="7" t="s">
        <v>41</v>
      </c>
      <c r="G14" s="8">
        <v>80.42</v>
      </c>
      <c r="H14" s="5">
        <f>SUMPRODUCT(--($E$3:$E$108=E14),--($G$3:$G$108&gt;G14))+1</f>
        <v>7</v>
      </c>
      <c r="I14" s="10" t="str">
        <f>IF(K14&gt;=H14,"是","否")</f>
        <v>是</v>
      </c>
      <c r="J14" s="11"/>
      <c r="K14">
        <f>VLOOKUP(E14,[1]Sheet1!$E:$F,2,0)</f>
        <v>21</v>
      </c>
    </row>
    <row r="15" ht="25" customHeight="1" spans="1:11">
      <c r="A15" s="5">
        <f>ROW()-2</f>
        <v>13</v>
      </c>
      <c r="B15" s="7" t="s">
        <v>42</v>
      </c>
      <c r="C15" s="7" t="s">
        <v>13</v>
      </c>
      <c r="D15" s="7" t="s">
        <v>14</v>
      </c>
      <c r="E15" s="7" t="s">
        <v>30</v>
      </c>
      <c r="F15" s="7" t="s">
        <v>43</v>
      </c>
      <c r="G15" s="8">
        <v>80.38</v>
      </c>
      <c r="H15" s="5">
        <f>SUMPRODUCT(--($E$3:$E$108=E15),--($G$3:$G$108&gt;G15))+1</f>
        <v>8</v>
      </c>
      <c r="I15" s="10" t="str">
        <f>IF(K15&gt;=H15,"是","否")</f>
        <v>是</v>
      </c>
      <c r="J15" s="11"/>
      <c r="K15">
        <f>VLOOKUP(E15,[1]Sheet1!$E:$F,2,0)</f>
        <v>21</v>
      </c>
    </row>
    <row r="16" ht="25" customHeight="1" spans="1:11">
      <c r="A16" s="5">
        <f>ROW()-2</f>
        <v>14</v>
      </c>
      <c r="B16" s="7" t="s">
        <v>44</v>
      </c>
      <c r="C16" s="7" t="s">
        <v>13</v>
      </c>
      <c r="D16" s="7" t="s">
        <v>14</v>
      </c>
      <c r="E16" s="7" t="s">
        <v>30</v>
      </c>
      <c r="F16" s="7" t="s">
        <v>45</v>
      </c>
      <c r="G16" s="8">
        <v>80.06</v>
      </c>
      <c r="H16" s="5">
        <f>SUMPRODUCT(--($E$3:$E$108=E16),--($G$3:$G$108&gt;G16))+1</f>
        <v>9</v>
      </c>
      <c r="I16" s="10" t="str">
        <f>IF(K16&gt;=H16,"是","否")</f>
        <v>是</v>
      </c>
      <c r="J16" s="11"/>
      <c r="K16">
        <f>VLOOKUP(E16,[1]Sheet1!$E:$F,2,0)</f>
        <v>21</v>
      </c>
    </row>
    <row r="17" ht="25" customHeight="1" spans="1:11">
      <c r="A17" s="5">
        <f>ROW()-2</f>
        <v>15</v>
      </c>
      <c r="B17" s="7" t="s">
        <v>46</v>
      </c>
      <c r="C17" s="7" t="s">
        <v>20</v>
      </c>
      <c r="D17" s="7" t="s">
        <v>14</v>
      </c>
      <c r="E17" s="7" t="s">
        <v>30</v>
      </c>
      <c r="F17" s="7" t="s">
        <v>47</v>
      </c>
      <c r="G17" s="9">
        <v>79.88</v>
      </c>
      <c r="H17" s="5">
        <f>SUMPRODUCT(--($E$3:$E$108=E17),--($G$3:$G$108&gt;G17))+1</f>
        <v>10</v>
      </c>
      <c r="I17" s="10" t="str">
        <f>IF(K17&gt;=H17,"是","否")</f>
        <v>是</v>
      </c>
      <c r="J17" s="12"/>
      <c r="K17">
        <f>VLOOKUP(E17,[1]Sheet1!$E:$F,2,0)</f>
        <v>21</v>
      </c>
    </row>
    <row r="18" ht="25" customHeight="1" spans="1:11">
      <c r="A18" s="5">
        <f>ROW()-2</f>
        <v>16</v>
      </c>
      <c r="B18" s="7" t="s">
        <v>48</v>
      </c>
      <c r="C18" s="7" t="s">
        <v>20</v>
      </c>
      <c r="D18" s="7" t="s">
        <v>14</v>
      </c>
      <c r="E18" s="7" t="s">
        <v>30</v>
      </c>
      <c r="F18" s="7" t="s">
        <v>49</v>
      </c>
      <c r="G18" s="8">
        <v>79.5</v>
      </c>
      <c r="H18" s="5">
        <f>SUMPRODUCT(--($E$3:$E$108=E18),--($G$3:$G$108&gt;G18))+1</f>
        <v>11</v>
      </c>
      <c r="I18" s="10" t="str">
        <f>IF(K18&gt;=H18,"是","否")</f>
        <v>是</v>
      </c>
      <c r="J18" s="11"/>
      <c r="K18">
        <f>VLOOKUP(E18,[1]Sheet1!$E:$F,2,0)</f>
        <v>21</v>
      </c>
    </row>
    <row r="19" ht="25" customHeight="1" spans="1:11">
      <c r="A19" s="5">
        <f>ROW()-2</f>
        <v>17</v>
      </c>
      <c r="B19" s="7" t="s">
        <v>50</v>
      </c>
      <c r="C19" s="7" t="s">
        <v>20</v>
      </c>
      <c r="D19" s="7" t="s">
        <v>14</v>
      </c>
      <c r="E19" s="7" t="s">
        <v>30</v>
      </c>
      <c r="F19" s="7" t="s">
        <v>51</v>
      </c>
      <c r="G19" s="8">
        <v>79.18</v>
      </c>
      <c r="H19" s="5">
        <f>SUMPRODUCT(--($E$3:$E$108=E19),--($G$3:$G$108&gt;G19))+1</f>
        <v>12</v>
      </c>
      <c r="I19" s="10" t="str">
        <f>IF(K19&gt;=H19,"是","否")</f>
        <v>是</v>
      </c>
      <c r="J19" s="12"/>
      <c r="K19">
        <f>VLOOKUP(E19,[1]Sheet1!$E:$F,2,0)</f>
        <v>21</v>
      </c>
    </row>
    <row r="20" ht="25" customHeight="1" spans="1:11">
      <c r="A20" s="5">
        <f>ROW()-2</f>
        <v>18</v>
      </c>
      <c r="B20" s="7" t="s">
        <v>52</v>
      </c>
      <c r="C20" s="7" t="s">
        <v>20</v>
      </c>
      <c r="D20" s="7" t="s">
        <v>14</v>
      </c>
      <c r="E20" s="7" t="s">
        <v>27</v>
      </c>
      <c r="F20" s="7" t="s">
        <v>53</v>
      </c>
      <c r="G20" s="8">
        <v>79.18</v>
      </c>
      <c r="H20" s="5">
        <f>SUMPRODUCT(--($E$3:$E$108=E20),--($G$3:$G$108&gt;G20))+1</f>
        <v>12</v>
      </c>
      <c r="I20" s="10" t="str">
        <f>IF(K20&gt;=H20,"是","否")</f>
        <v>是</v>
      </c>
      <c r="J20" s="11"/>
      <c r="K20">
        <f>VLOOKUP(E20,[1]Sheet1!$E:$F,2,0)</f>
        <v>21</v>
      </c>
    </row>
    <row r="21" ht="25" customHeight="1" spans="1:11">
      <c r="A21" s="5">
        <f>ROW()-2</f>
        <v>19</v>
      </c>
      <c r="B21" s="7" t="s">
        <v>54</v>
      </c>
      <c r="C21" s="7" t="s">
        <v>20</v>
      </c>
      <c r="D21" s="7" t="s">
        <v>14</v>
      </c>
      <c r="E21" s="7" t="s">
        <v>30</v>
      </c>
      <c r="F21" s="7" t="s">
        <v>55</v>
      </c>
      <c r="G21" s="8">
        <v>79.02</v>
      </c>
      <c r="H21" s="5">
        <f>SUMPRODUCT(--($E$3:$E$108=E21),--($G$3:$G$108&gt;G21))+1</f>
        <v>14</v>
      </c>
      <c r="I21" s="10" t="str">
        <f>IF(K21&gt;=H21,"是","否")</f>
        <v>是</v>
      </c>
      <c r="J21" s="11"/>
      <c r="K21">
        <f>VLOOKUP(E21,[1]Sheet1!$E:$F,2,0)</f>
        <v>21</v>
      </c>
    </row>
    <row r="22" ht="25" customHeight="1" spans="1:11">
      <c r="A22" s="5">
        <f>ROW()-2</f>
        <v>20</v>
      </c>
      <c r="B22" s="7" t="s">
        <v>56</v>
      </c>
      <c r="C22" s="7" t="s">
        <v>20</v>
      </c>
      <c r="D22" s="7" t="s">
        <v>14</v>
      </c>
      <c r="E22" s="7" t="s">
        <v>27</v>
      </c>
      <c r="F22" s="7" t="s">
        <v>57</v>
      </c>
      <c r="G22" s="8">
        <v>78.02</v>
      </c>
      <c r="H22" s="5">
        <f>SUMPRODUCT(--($E$3:$E$108=E22),--($G$3:$G$108&gt;G22))+1</f>
        <v>15</v>
      </c>
      <c r="I22" s="10" t="str">
        <f>IF(K22&gt;=H22,"是","否")</f>
        <v>是</v>
      </c>
      <c r="J22" s="11"/>
      <c r="K22">
        <f>VLOOKUP(E22,[1]Sheet1!$E:$F,2,0)</f>
        <v>21</v>
      </c>
    </row>
    <row r="23" ht="25" customHeight="1" spans="1:11">
      <c r="A23" s="5">
        <f>ROW()-2</f>
        <v>21</v>
      </c>
      <c r="B23" s="7" t="s">
        <v>58</v>
      </c>
      <c r="C23" s="7" t="s">
        <v>20</v>
      </c>
      <c r="D23" s="7" t="s">
        <v>14</v>
      </c>
      <c r="E23" s="7" t="s">
        <v>30</v>
      </c>
      <c r="F23" s="7" t="s">
        <v>59</v>
      </c>
      <c r="G23" s="8">
        <v>77.94</v>
      </c>
      <c r="H23" s="5">
        <f>SUMPRODUCT(--($E$3:$E$108=E23),--($G$3:$G$108&gt;G23))+1</f>
        <v>16</v>
      </c>
      <c r="I23" s="10" t="str">
        <f>IF(K23&gt;=H23,"是","否")</f>
        <v>是</v>
      </c>
      <c r="J23" s="12"/>
      <c r="K23">
        <f>VLOOKUP(E23,[1]Sheet1!$E:$F,2,0)</f>
        <v>21</v>
      </c>
    </row>
    <row r="24" ht="25" customHeight="1" spans="1:11">
      <c r="A24" s="5">
        <f>ROW()-2</f>
        <v>22</v>
      </c>
      <c r="B24" s="7" t="s">
        <v>60</v>
      </c>
      <c r="C24" s="7" t="s">
        <v>20</v>
      </c>
      <c r="D24" s="7" t="s">
        <v>14</v>
      </c>
      <c r="E24" s="7" t="s">
        <v>30</v>
      </c>
      <c r="F24" s="7" t="s">
        <v>61</v>
      </c>
      <c r="G24" s="9">
        <v>77.58</v>
      </c>
      <c r="H24" s="5">
        <f>SUMPRODUCT(--($E$3:$E$108=E24),--($G$3:$G$108&gt;G24))+1</f>
        <v>17</v>
      </c>
      <c r="I24" s="10" t="str">
        <f>IF(K24&gt;=H24,"是","否")</f>
        <v>是</v>
      </c>
      <c r="J24" s="12"/>
      <c r="K24">
        <f>VLOOKUP(E24,[1]Sheet1!$E:$F,2,0)</f>
        <v>21</v>
      </c>
    </row>
    <row r="25" ht="25" customHeight="1" spans="1:11">
      <c r="A25" s="5">
        <f>ROW()-2</f>
        <v>23</v>
      </c>
      <c r="B25" s="7" t="s">
        <v>62</v>
      </c>
      <c r="C25" s="7" t="s">
        <v>13</v>
      </c>
      <c r="D25" s="7" t="s">
        <v>14</v>
      </c>
      <c r="E25" s="7" t="s">
        <v>30</v>
      </c>
      <c r="F25" s="7" t="s">
        <v>63</v>
      </c>
      <c r="G25" s="8">
        <v>76.94</v>
      </c>
      <c r="H25" s="5">
        <f>SUMPRODUCT(--($E$3:$E$108=E25),--($G$3:$G$108&gt;G25))+1</f>
        <v>18</v>
      </c>
      <c r="I25" s="10" t="str">
        <f>IF(K25&gt;=H25,"是","否")</f>
        <v>是</v>
      </c>
      <c r="J25" s="11"/>
      <c r="K25">
        <f>VLOOKUP(E25,[1]Sheet1!$E:$F,2,0)</f>
        <v>21</v>
      </c>
    </row>
    <row r="26" ht="25" customHeight="1" spans="1:11">
      <c r="A26" s="5">
        <f>ROW()-2</f>
        <v>24</v>
      </c>
      <c r="B26" s="7" t="s">
        <v>64</v>
      </c>
      <c r="C26" s="7" t="s">
        <v>20</v>
      </c>
      <c r="D26" s="7" t="s">
        <v>14</v>
      </c>
      <c r="E26" s="7" t="s">
        <v>65</v>
      </c>
      <c r="F26" s="7" t="s">
        <v>43</v>
      </c>
      <c r="G26" s="8">
        <v>81.3</v>
      </c>
      <c r="H26" s="5">
        <v>1</v>
      </c>
      <c r="I26" s="10" t="str">
        <f>IF(K26&gt;=H26,"是","否")</f>
        <v>是</v>
      </c>
      <c r="J26" s="11"/>
      <c r="K26">
        <f>VLOOKUP(E26,[1]Sheet1!$E:$F,2,0)</f>
        <v>21</v>
      </c>
    </row>
    <row r="27" ht="25" customHeight="1" spans="1:11">
      <c r="A27" s="5">
        <f>ROW()-2</f>
        <v>25</v>
      </c>
      <c r="B27" s="7" t="s">
        <v>66</v>
      </c>
      <c r="C27" s="7" t="s">
        <v>13</v>
      </c>
      <c r="D27" s="7" t="s">
        <v>14</v>
      </c>
      <c r="E27" s="7" t="s">
        <v>65</v>
      </c>
      <c r="F27" s="7" t="s">
        <v>18</v>
      </c>
      <c r="G27" s="8">
        <v>80.64</v>
      </c>
      <c r="H27" s="5">
        <v>2</v>
      </c>
      <c r="I27" s="10" t="str">
        <f>IF(K27&gt;=H27,"是","否")</f>
        <v>是</v>
      </c>
      <c r="J27" s="11"/>
      <c r="K27">
        <f>VLOOKUP(E27,[1]Sheet1!$E:$F,2,0)</f>
        <v>21</v>
      </c>
    </row>
    <row r="28" ht="25" customHeight="1" spans="1:11">
      <c r="A28" s="5">
        <f>ROW()-2</f>
        <v>26</v>
      </c>
      <c r="B28" s="7" t="s">
        <v>67</v>
      </c>
      <c r="C28" s="7" t="s">
        <v>13</v>
      </c>
      <c r="D28" s="7" t="s">
        <v>14</v>
      </c>
      <c r="E28" s="7" t="s">
        <v>65</v>
      </c>
      <c r="F28" s="7" t="s">
        <v>41</v>
      </c>
      <c r="G28" s="8">
        <v>79.56</v>
      </c>
      <c r="H28" s="5">
        <v>3</v>
      </c>
      <c r="I28" s="10" t="str">
        <f>IF(K28&gt;=H28,"是","否")</f>
        <v>是</v>
      </c>
      <c r="J28" s="11"/>
      <c r="K28">
        <f>VLOOKUP(E28,[1]Sheet1!$E:$F,2,0)</f>
        <v>21</v>
      </c>
    </row>
    <row r="29" ht="25" customHeight="1" spans="1:11">
      <c r="A29" s="5">
        <f>ROW()-2</f>
        <v>27</v>
      </c>
      <c r="B29" s="7" t="s">
        <v>68</v>
      </c>
      <c r="C29" s="7" t="s">
        <v>13</v>
      </c>
      <c r="D29" s="7" t="s">
        <v>14</v>
      </c>
      <c r="E29" s="7" t="s">
        <v>65</v>
      </c>
      <c r="F29" s="7" t="s">
        <v>55</v>
      </c>
      <c r="G29" s="8">
        <v>79.56</v>
      </c>
      <c r="H29" s="5">
        <v>3</v>
      </c>
      <c r="I29" s="10" t="str">
        <f>IF(K29&gt;=H29,"是","否")</f>
        <v>是</v>
      </c>
      <c r="J29" s="11"/>
      <c r="K29">
        <f>VLOOKUP(E29,[1]Sheet1!$E:$F,2,0)</f>
        <v>21</v>
      </c>
    </row>
    <row r="30" ht="25" customHeight="1" spans="1:11">
      <c r="A30" s="5">
        <f>ROW()-2</f>
        <v>28</v>
      </c>
      <c r="B30" s="7" t="s">
        <v>69</v>
      </c>
      <c r="C30" s="7" t="s">
        <v>13</v>
      </c>
      <c r="D30" s="7" t="s">
        <v>14</v>
      </c>
      <c r="E30" s="7" t="s">
        <v>65</v>
      </c>
      <c r="F30" s="7" t="s">
        <v>70</v>
      </c>
      <c r="G30" s="8">
        <v>79.54</v>
      </c>
      <c r="H30" s="5">
        <v>5</v>
      </c>
      <c r="I30" s="10" t="str">
        <f>IF(K30&gt;=H30,"是","否")</f>
        <v>是</v>
      </c>
      <c r="J30" s="11"/>
      <c r="K30">
        <f>VLOOKUP(E30,[1]Sheet1!$E:$F,2,0)</f>
        <v>21</v>
      </c>
    </row>
    <row r="31" ht="25" customHeight="1" spans="1:11">
      <c r="A31" s="5">
        <f>ROW()-2</f>
        <v>29</v>
      </c>
      <c r="B31" s="7" t="s">
        <v>71</v>
      </c>
      <c r="C31" s="7" t="s">
        <v>20</v>
      </c>
      <c r="D31" s="7" t="s">
        <v>14</v>
      </c>
      <c r="E31" s="7" t="s">
        <v>65</v>
      </c>
      <c r="F31" s="7" t="s">
        <v>28</v>
      </c>
      <c r="G31" s="8">
        <v>78.74</v>
      </c>
      <c r="H31" s="5">
        <v>6</v>
      </c>
      <c r="I31" s="10" t="str">
        <f>IF(K31&gt;=H31,"是","否")</f>
        <v>是</v>
      </c>
      <c r="J31" s="11"/>
      <c r="K31">
        <f>VLOOKUP(E31,[1]Sheet1!$E:$F,2,0)</f>
        <v>21</v>
      </c>
    </row>
    <row r="32" ht="27" customHeight="1" spans="1:11">
      <c r="A32" s="5">
        <f>ROW()-2</f>
        <v>30</v>
      </c>
      <c r="B32" s="7" t="s">
        <v>72</v>
      </c>
      <c r="C32" s="7" t="s">
        <v>13</v>
      </c>
      <c r="D32" s="7" t="s">
        <v>14</v>
      </c>
      <c r="E32" s="7" t="s">
        <v>65</v>
      </c>
      <c r="F32" s="7" t="s">
        <v>23</v>
      </c>
      <c r="G32" s="8">
        <v>78.54</v>
      </c>
      <c r="H32" s="5">
        <v>7</v>
      </c>
      <c r="I32" s="10" t="str">
        <f>IF(K32&gt;=H32,"是","否")</f>
        <v>是</v>
      </c>
      <c r="J32" s="11"/>
      <c r="K32">
        <f>VLOOKUP(E32,[1]Sheet1!$E:$F,2,0)</f>
        <v>21</v>
      </c>
    </row>
    <row r="33" ht="25" customHeight="1" spans="1:11">
      <c r="A33" s="5">
        <f>ROW()-2</f>
        <v>31</v>
      </c>
      <c r="B33" s="7" t="s">
        <v>73</v>
      </c>
      <c r="C33" s="7" t="s">
        <v>20</v>
      </c>
      <c r="D33" s="7" t="s">
        <v>14</v>
      </c>
      <c r="E33" s="7" t="s">
        <v>65</v>
      </c>
      <c r="F33" s="7" t="s">
        <v>45</v>
      </c>
      <c r="G33" s="8">
        <v>78.46</v>
      </c>
      <c r="H33" s="5">
        <v>8</v>
      </c>
      <c r="I33" s="10" t="str">
        <f>IF(K33&gt;=H33,"是","否")</f>
        <v>是</v>
      </c>
      <c r="J33" s="11"/>
      <c r="K33">
        <f>VLOOKUP(E33,[1]Sheet1!$E:$F,2,0)</f>
        <v>21</v>
      </c>
    </row>
    <row r="34" ht="25" customHeight="1" spans="1:11">
      <c r="A34" s="5">
        <f>ROW()-2</f>
        <v>32</v>
      </c>
      <c r="B34" s="7" t="s">
        <v>74</v>
      </c>
      <c r="C34" s="7" t="s">
        <v>20</v>
      </c>
      <c r="D34" s="7" t="s">
        <v>14</v>
      </c>
      <c r="E34" s="7" t="s">
        <v>65</v>
      </c>
      <c r="F34" s="7" t="s">
        <v>61</v>
      </c>
      <c r="G34" s="8">
        <v>76.54</v>
      </c>
      <c r="H34" s="5">
        <v>9</v>
      </c>
      <c r="I34" s="10" t="str">
        <f>IF(K34&gt;=H34,"是","否")</f>
        <v>是</v>
      </c>
      <c r="J34" s="11"/>
      <c r="K34">
        <f>VLOOKUP(E34,[1]Sheet1!$E:$F,2,0)</f>
        <v>21</v>
      </c>
    </row>
    <row r="35" ht="25" customHeight="1" spans="1:11">
      <c r="A35" s="5">
        <f>ROW()-2</f>
        <v>33</v>
      </c>
      <c r="B35" s="7" t="s">
        <v>75</v>
      </c>
      <c r="C35" s="7" t="s">
        <v>13</v>
      </c>
      <c r="D35" s="7" t="s">
        <v>14</v>
      </c>
      <c r="E35" s="7" t="s">
        <v>65</v>
      </c>
      <c r="F35" s="7" t="s">
        <v>16</v>
      </c>
      <c r="G35" s="8" t="s">
        <v>76</v>
      </c>
      <c r="H35" s="8" t="s">
        <v>76</v>
      </c>
      <c r="I35" s="10" t="s">
        <v>77</v>
      </c>
      <c r="J35" s="11"/>
      <c r="K35">
        <f>VLOOKUP(E35,[1]Sheet1!$E:$F,2,0)</f>
        <v>21</v>
      </c>
    </row>
    <row r="36" ht="25" customHeight="1" spans="1:11">
      <c r="A36" s="5">
        <f>ROW()-2</f>
        <v>34</v>
      </c>
      <c r="B36" s="7" t="s">
        <v>78</v>
      </c>
      <c r="C36" s="7" t="s">
        <v>20</v>
      </c>
      <c r="D36" s="7" t="s">
        <v>14</v>
      </c>
      <c r="E36" s="7" t="s">
        <v>79</v>
      </c>
      <c r="F36" s="7" t="s">
        <v>70</v>
      </c>
      <c r="G36" s="8">
        <v>82</v>
      </c>
      <c r="H36" s="5">
        <f>SUMPRODUCT(--($E$3:$E$108=E36),--($G$3:$G$108&gt;G36))+1</f>
        <v>1</v>
      </c>
      <c r="I36" s="10" t="str">
        <f>IF(K36&gt;=H36,"是","否")</f>
        <v>是</v>
      </c>
      <c r="J36" s="11"/>
      <c r="K36">
        <f>VLOOKUP(E36,[1]Sheet1!$E:$F,2,0)</f>
        <v>4</v>
      </c>
    </row>
    <row r="37" ht="25" customHeight="1" spans="1:11">
      <c r="A37" s="5">
        <f>ROW()-2</f>
        <v>35</v>
      </c>
      <c r="B37" s="7" t="s">
        <v>80</v>
      </c>
      <c r="C37" s="7" t="s">
        <v>13</v>
      </c>
      <c r="D37" s="7" t="s">
        <v>14</v>
      </c>
      <c r="E37" s="7" t="s">
        <v>79</v>
      </c>
      <c r="F37" s="7" t="s">
        <v>81</v>
      </c>
      <c r="G37" s="8">
        <v>80.7</v>
      </c>
      <c r="H37" s="5">
        <f>SUMPRODUCT(--($E$3:$E$108=E37),--($G$3:$G$108&gt;G37))+1</f>
        <v>2</v>
      </c>
      <c r="I37" s="10" t="str">
        <f>IF(K37&gt;=H37,"是","否")</f>
        <v>是</v>
      </c>
      <c r="J37" s="11"/>
      <c r="K37">
        <f>VLOOKUP(E37,[1]Sheet1!$E:$F,2,0)</f>
        <v>4</v>
      </c>
    </row>
    <row r="38" ht="25" customHeight="1" spans="1:11">
      <c r="A38" s="5">
        <f>ROW()-2</f>
        <v>36</v>
      </c>
      <c r="B38" s="7" t="s">
        <v>82</v>
      </c>
      <c r="C38" s="7" t="s">
        <v>13</v>
      </c>
      <c r="D38" s="7" t="s">
        <v>14</v>
      </c>
      <c r="E38" s="7" t="s">
        <v>79</v>
      </c>
      <c r="F38" s="7" t="s">
        <v>83</v>
      </c>
      <c r="G38" s="8">
        <v>79.94</v>
      </c>
      <c r="H38" s="5">
        <f>SUMPRODUCT(--($E$3:$E$108=E38),--($G$3:$G$108&gt;G38))+1</f>
        <v>3</v>
      </c>
      <c r="I38" s="10" t="str">
        <f>IF(K38&gt;=H38,"是","否")</f>
        <v>是</v>
      </c>
      <c r="J38" s="11"/>
      <c r="K38">
        <f>VLOOKUP(E38,[1]Sheet1!$E:$F,2,0)</f>
        <v>4</v>
      </c>
    </row>
    <row r="39" ht="25" customHeight="1" spans="1:11">
      <c r="A39" s="5">
        <f>ROW()-2</f>
        <v>37</v>
      </c>
      <c r="B39" s="7" t="s">
        <v>84</v>
      </c>
      <c r="C39" s="7" t="s">
        <v>13</v>
      </c>
      <c r="D39" s="7" t="s">
        <v>14</v>
      </c>
      <c r="E39" s="7" t="s">
        <v>79</v>
      </c>
      <c r="F39" s="7" t="s">
        <v>85</v>
      </c>
      <c r="G39" s="8">
        <v>79</v>
      </c>
      <c r="H39" s="5">
        <f>SUMPRODUCT(--($E$3:$E$108=E39),--($G$3:$G$108&gt;G39))+1</f>
        <v>4</v>
      </c>
      <c r="I39" s="10" t="str">
        <f>IF(K39&gt;=H39,"是","否")</f>
        <v>是</v>
      </c>
      <c r="J39" s="11"/>
      <c r="K39">
        <f>VLOOKUP(E39,[1]Sheet1!$E:$F,2,0)</f>
        <v>4</v>
      </c>
    </row>
    <row r="40" ht="25" customHeight="1" spans="1:11">
      <c r="A40" s="5">
        <f>ROW()-2</f>
        <v>38</v>
      </c>
      <c r="B40" s="7" t="s">
        <v>86</v>
      </c>
      <c r="C40" s="7" t="s">
        <v>20</v>
      </c>
      <c r="D40" s="7" t="s">
        <v>14</v>
      </c>
      <c r="E40" s="7" t="s">
        <v>87</v>
      </c>
      <c r="F40" s="7" t="s">
        <v>49</v>
      </c>
      <c r="G40" s="8">
        <v>79.36</v>
      </c>
      <c r="H40" s="5">
        <f>SUMPRODUCT(--($E$3:$E$108=E40),--($G$3:$G$108&gt;G40))+1</f>
        <v>1</v>
      </c>
      <c r="I40" s="10" t="str">
        <f>IF(K40&gt;=H40,"是","否")</f>
        <v>是</v>
      </c>
      <c r="J40" s="11"/>
      <c r="K40">
        <f>VLOOKUP(E40,[1]Sheet1!$E:$F,2,0)</f>
        <v>4</v>
      </c>
    </row>
    <row r="41" ht="25" customHeight="1" spans="1:11">
      <c r="A41" s="5">
        <f>ROW()-2</f>
        <v>39</v>
      </c>
      <c r="B41" s="7" t="s">
        <v>88</v>
      </c>
      <c r="C41" s="7" t="s">
        <v>20</v>
      </c>
      <c r="D41" s="7" t="s">
        <v>14</v>
      </c>
      <c r="E41" s="7" t="s">
        <v>87</v>
      </c>
      <c r="F41" s="7" t="s">
        <v>53</v>
      </c>
      <c r="G41" s="8">
        <v>77.76</v>
      </c>
      <c r="H41" s="5">
        <f>SUMPRODUCT(--($E$3:$E$108=E41),--($G$3:$G$108&gt;G41))+1</f>
        <v>2</v>
      </c>
      <c r="I41" s="10" t="str">
        <f>IF(K41&gt;=H41,"是","否")</f>
        <v>是</v>
      </c>
      <c r="J41" s="11"/>
      <c r="K41">
        <f>VLOOKUP(E41,[1]Sheet1!$E:$F,2,0)</f>
        <v>4</v>
      </c>
    </row>
    <row r="42" ht="25" customHeight="1" spans="1:11">
      <c r="A42" s="5">
        <f>ROW()-2</f>
        <v>40</v>
      </c>
      <c r="B42" s="7" t="s">
        <v>89</v>
      </c>
      <c r="C42" s="7" t="s">
        <v>13</v>
      </c>
      <c r="D42" s="7" t="s">
        <v>14</v>
      </c>
      <c r="E42" s="7" t="s">
        <v>87</v>
      </c>
      <c r="F42" s="7" t="s">
        <v>39</v>
      </c>
      <c r="G42" s="8">
        <v>76.72</v>
      </c>
      <c r="H42" s="5">
        <f>SUMPRODUCT(--($E$3:$E$108=E42),--($G$3:$G$108&gt;G42))+1</f>
        <v>3</v>
      </c>
      <c r="I42" s="10" t="str">
        <f>IF(K42&gt;=H42,"是","否")</f>
        <v>是</v>
      </c>
      <c r="J42" s="11"/>
      <c r="K42">
        <f>VLOOKUP(E42,[1]Sheet1!$E:$F,2,0)</f>
        <v>4</v>
      </c>
    </row>
    <row r="43" ht="25" customHeight="1" spans="1:11">
      <c r="A43" s="5">
        <f>ROW()-2</f>
        <v>41</v>
      </c>
      <c r="B43" s="7" t="s">
        <v>90</v>
      </c>
      <c r="C43" s="7" t="s">
        <v>20</v>
      </c>
      <c r="D43" s="7" t="s">
        <v>14</v>
      </c>
      <c r="E43" s="7" t="s">
        <v>87</v>
      </c>
      <c r="F43" s="7" t="s">
        <v>51</v>
      </c>
      <c r="G43" s="8">
        <v>76.42</v>
      </c>
      <c r="H43" s="5">
        <f>SUMPRODUCT(--($E$3:$E$108=E43),--($G$3:$G$108&gt;G43))+1</f>
        <v>4</v>
      </c>
      <c r="I43" s="10" t="str">
        <f>IF(K43&gt;=H43,"是","否")</f>
        <v>是</v>
      </c>
      <c r="J43" s="11"/>
      <c r="K43">
        <f>VLOOKUP(E43,[1]Sheet1!$E:$F,2,0)</f>
        <v>4</v>
      </c>
    </row>
    <row r="44" ht="25" customHeight="1" spans="1:11">
      <c r="A44" s="5">
        <f>ROW()-2</f>
        <v>42</v>
      </c>
      <c r="B44" s="7" t="s">
        <v>91</v>
      </c>
      <c r="C44" s="7" t="s">
        <v>13</v>
      </c>
      <c r="D44" s="7" t="s">
        <v>14</v>
      </c>
      <c r="E44" s="7" t="s">
        <v>92</v>
      </c>
      <c r="F44" s="7" t="s">
        <v>35</v>
      </c>
      <c r="G44" s="8">
        <v>80.7</v>
      </c>
      <c r="H44" s="5">
        <f>SUMPRODUCT(--($E$3:$E$108=E44),--($G$3:$G$108&gt;G44))+1</f>
        <v>1</v>
      </c>
      <c r="I44" s="10" t="str">
        <f>IF(K44&gt;=H44,"是","否")</f>
        <v>是</v>
      </c>
      <c r="J44" s="11"/>
      <c r="K44">
        <f>VLOOKUP(E44,[1]Sheet1!$E:$F,2,0)</f>
        <v>2</v>
      </c>
    </row>
    <row r="45" ht="25" customHeight="1" spans="1:11">
      <c r="A45" s="5">
        <f>ROW()-2</f>
        <v>43</v>
      </c>
      <c r="B45" s="7" t="s">
        <v>93</v>
      </c>
      <c r="C45" s="7" t="s">
        <v>20</v>
      </c>
      <c r="D45" s="7" t="s">
        <v>14</v>
      </c>
      <c r="E45" s="7" t="s">
        <v>92</v>
      </c>
      <c r="F45" s="7" t="s">
        <v>63</v>
      </c>
      <c r="G45" s="8">
        <v>80.34</v>
      </c>
      <c r="H45" s="5">
        <f>SUMPRODUCT(--($E$3:$E$108=E45),--($G$3:$G$108&gt;G45))+1</f>
        <v>2</v>
      </c>
      <c r="I45" s="10" t="str">
        <f>IF(K45&gt;=H45,"是","否")</f>
        <v>是</v>
      </c>
      <c r="J45" s="11"/>
      <c r="K45">
        <f>VLOOKUP(E45,[1]Sheet1!$E:$F,2,0)</f>
        <v>2</v>
      </c>
    </row>
    <row r="46" ht="25" customHeight="1" spans="1:11">
      <c r="A46" s="5">
        <f>ROW()-2</f>
        <v>44</v>
      </c>
      <c r="B46" s="7" t="s">
        <v>94</v>
      </c>
      <c r="C46" s="7" t="s">
        <v>13</v>
      </c>
      <c r="D46" s="7" t="s">
        <v>14</v>
      </c>
      <c r="E46" s="7" t="s">
        <v>92</v>
      </c>
      <c r="F46" s="7" t="s">
        <v>33</v>
      </c>
      <c r="G46" s="8">
        <v>79.14</v>
      </c>
      <c r="H46" s="5">
        <f>SUMPRODUCT(--($E$3:$E$108=E46),--($G$3:$G$108&gt;G46))+1</f>
        <v>3</v>
      </c>
      <c r="I46" s="10" t="str">
        <f>IF(K46&gt;=H46,"是","否")</f>
        <v>否</v>
      </c>
      <c r="J46" s="11"/>
      <c r="K46">
        <f>VLOOKUP(E46,[1]Sheet1!$E:$F,2,0)</f>
        <v>2</v>
      </c>
    </row>
    <row r="47" ht="25" customHeight="1" spans="1:11">
      <c r="A47" s="5">
        <f>ROW()-2</f>
        <v>45</v>
      </c>
      <c r="B47" s="7" t="s">
        <v>95</v>
      </c>
      <c r="C47" s="7" t="s">
        <v>13</v>
      </c>
      <c r="D47" s="7" t="s">
        <v>14</v>
      </c>
      <c r="E47" s="7" t="s">
        <v>92</v>
      </c>
      <c r="F47" s="7" t="s">
        <v>25</v>
      </c>
      <c r="G47" s="8">
        <v>78.24</v>
      </c>
      <c r="H47" s="5">
        <f>SUMPRODUCT(--($E$3:$E$108=E47),--($G$3:$G$108&gt;G47))+1</f>
        <v>4</v>
      </c>
      <c r="I47" s="10" t="str">
        <f>IF(K47&gt;=H47,"是","否")</f>
        <v>否</v>
      </c>
      <c r="J47" s="11"/>
      <c r="K47">
        <f>VLOOKUP(E47,[1]Sheet1!$E:$F,2,0)</f>
        <v>2</v>
      </c>
    </row>
    <row r="48" ht="25" customHeight="1" spans="1:11">
      <c r="A48" s="5">
        <f>ROW()-2</f>
        <v>46</v>
      </c>
      <c r="B48" s="7" t="s">
        <v>96</v>
      </c>
      <c r="C48" s="7" t="s">
        <v>13</v>
      </c>
      <c r="D48" s="7" t="s">
        <v>14</v>
      </c>
      <c r="E48" s="7" t="s">
        <v>92</v>
      </c>
      <c r="F48" s="7" t="s">
        <v>57</v>
      </c>
      <c r="G48" s="8">
        <v>76.3</v>
      </c>
      <c r="H48" s="5">
        <f>SUMPRODUCT(--($E$3:$E$108=E48),--($G$3:$G$108&gt;G48))+1</f>
        <v>5</v>
      </c>
      <c r="I48" s="10" t="str">
        <f>IF(K48&gt;=H48,"是","否")</f>
        <v>否</v>
      </c>
      <c r="J48" s="11"/>
      <c r="K48">
        <f>VLOOKUP(E48,[1]Sheet1!$E:$F,2,0)</f>
        <v>2</v>
      </c>
    </row>
    <row r="49" ht="25" customHeight="1" spans="1:11">
      <c r="A49" s="5">
        <f t="shared" ref="A44:A53" si="0">ROW()-2</f>
        <v>47</v>
      </c>
      <c r="B49" s="7" t="s">
        <v>97</v>
      </c>
      <c r="C49" s="7" t="s">
        <v>20</v>
      </c>
      <c r="D49" s="7" t="s">
        <v>14</v>
      </c>
      <c r="E49" s="7" t="s">
        <v>98</v>
      </c>
      <c r="F49" s="7" t="s">
        <v>85</v>
      </c>
      <c r="G49" s="8">
        <v>78.98</v>
      </c>
      <c r="H49" s="5">
        <f t="shared" ref="H46:H77" si="1">SUMPRODUCT(--($E$3:$E$108=E49),--($G$3:$G$108&gt;G49))+1</f>
        <v>1</v>
      </c>
      <c r="I49" s="10" t="str">
        <f>IF(K49&gt;=H49,"是","否")</f>
        <v>是</v>
      </c>
      <c r="J49" s="11"/>
      <c r="K49">
        <f>VLOOKUP(E49,[1]Sheet1!$E:$F,2,0)</f>
        <v>5</v>
      </c>
    </row>
    <row r="50" ht="25" customHeight="1" spans="1:11">
      <c r="A50" s="5">
        <f t="shared" si="0"/>
        <v>48</v>
      </c>
      <c r="B50" s="7" t="s">
        <v>99</v>
      </c>
      <c r="C50" s="7" t="s">
        <v>20</v>
      </c>
      <c r="D50" s="7" t="s">
        <v>14</v>
      </c>
      <c r="E50" s="7" t="s">
        <v>100</v>
      </c>
      <c r="F50" s="7" t="s">
        <v>37</v>
      </c>
      <c r="G50" s="8">
        <v>80.18</v>
      </c>
      <c r="H50" s="5">
        <f t="shared" si="1"/>
        <v>1</v>
      </c>
      <c r="I50" s="10" t="str">
        <f>IF(K50&gt;=H50,"是","否")</f>
        <v>是</v>
      </c>
      <c r="J50" s="11"/>
      <c r="K50">
        <f>VLOOKUP(E50,[1]Sheet1!$E:$F,2,0)</f>
        <v>3</v>
      </c>
    </row>
    <row r="51" ht="25" customHeight="1" spans="1:11">
      <c r="A51" s="5">
        <f t="shared" si="0"/>
        <v>49</v>
      </c>
      <c r="B51" s="7" t="s">
        <v>101</v>
      </c>
      <c r="C51" s="7" t="s">
        <v>20</v>
      </c>
      <c r="D51" s="7" t="s">
        <v>14</v>
      </c>
      <c r="E51" s="7" t="s">
        <v>100</v>
      </c>
      <c r="F51" s="7" t="s">
        <v>47</v>
      </c>
      <c r="G51" s="8">
        <v>78.78</v>
      </c>
      <c r="H51" s="5">
        <f t="shared" si="1"/>
        <v>2</v>
      </c>
      <c r="I51" s="10" t="str">
        <f>IF(K51&gt;=H51,"是","否")</f>
        <v>是</v>
      </c>
      <c r="J51" s="11"/>
      <c r="K51">
        <f>VLOOKUP(E51,[1]Sheet1!$E:$F,2,0)</f>
        <v>3</v>
      </c>
    </row>
    <row r="52" ht="25" customHeight="1" spans="1:11">
      <c r="A52" s="5">
        <f t="shared" si="0"/>
        <v>50</v>
      </c>
      <c r="B52" s="7" t="s">
        <v>102</v>
      </c>
      <c r="C52" s="7" t="s">
        <v>13</v>
      </c>
      <c r="D52" s="7" t="s">
        <v>14</v>
      </c>
      <c r="E52" s="7" t="s">
        <v>103</v>
      </c>
      <c r="F52" s="7" t="s">
        <v>81</v>
      </c>
      <c r="G52" s="8">
        <v>76.94</v>
      </c>
      <c r="H52" s="5">
        <f t="shared" si="1"/>
        <v>1</v>
      </c>
      <c r="I52" s="10" t="str">
        <f>IF(K52&gt;=H52,"是","否")</f>
        <v>是</v>
      </c>
      <c r="J52" s="11"/>
      <c r="K52">
        <f>VLOOKUP(E52,[1]Sheet1!$E:$F,2,0)</f>
        <v>2</v>
      </c>
    </row>
    <row r="53" ht="25" customHeight="1" spans="1:11">
      <c r="A53" s="5">
        <f t="shared" si="0"/>
        <v>51</v>
      </c>
      <c r="B53" s="7" t="s">
        <v>104</v>
      </c>
      <c r="C53" s="7" t="s">
        <v>13</v>
      </c>
      <c r="D53" s="7" t="s">
        <v>14</v>
      </c>
      <c r="E53" s="7" t="s">
        <v>103</v>
      </c>
      <c r="F53" s="7" t="s">
        <v>59</v>
      </c>
      <c r="G53" s="8">
        <v>74.06</v>
      </c>
      <c r="H53" s="5">
        <f t="shared" si="1"/>
        <v>2</v>
      </c>
      <c r="I53" s="10" t="str">
        <f>IF(K53&gt;=H53,"是","否")</f>
        <v>是</v>
      </c>
      <c r="J53" s="11"/>
      <c r="K53">
        <f>VLOOKUP(E53,[1]Sheet1!$E:$F,2,0)</f>
        <v>2</v>
      </c>
    </row>
    <row r="54" ht="25" customHeight="1" spans="1:11">
      <c r="A54" s="5">
        <f t="shared" ref="A54:A63" si="2">ROW()-2</f>
        <v>52</v>
      </c>
      <c r="B54" s="7" t="s">
        <v>105</v>
      </c>
      <c r="C54" s="7" t="s">
        <v>20</v>
      </c>
      <c r="D54" s="7" t="s">
        <v>14</v>
      </c>
      <c r="E54" s="7" t="s">
        <v>106</v>
      </c>
      <c r="F54" s="7" t="s">
        <v>21</v>
      </c>
      <c r="G54" s="8">
        <v>81.66</v>
      </c>
      <c r="H54" s="5">
        <f t="shared" si="1"/>
        <v>1</v>
      </c>
      <c r="I54" s="10" t="str">
        <f>IF(K54&gt;=H54,"是","否")</f>
        <v>是</v>
      </c>
      <c r="J54" s="11"/>
      <c r="K54">
        <f>VLOOKUP(E54,[1]Sheet1!$E:$F,2,0)</f>
        <v>3</v>
      </c>
    </row>
    <row r="55" ht="25" customHeight="1" spans="1:11">
      <c r="A55" s="5">
        <f t="shared" si="2"/>
        <v>53</v>
      </c>
      <c r="B55" s="7" t="s">
        <v>107</v>
      </c>
      <c r="C55" s="7" t="s">
        <v>20</v>
      </c>
      <c r="D55" s="7" t="s">
        <v>14</v>
      </c>
      <c r="E55" s="7" t="s">
        <v>106</v>
      </c>
      <c r="F55" s="7" t="s">
        <v>83</v>
      </c>
      <c r="G55" s="8">
        <v>78.78</v>
      </c>
      <c r="H55" s="5">
        <f t="shared" si="1"/>
        <v>2</v>
      </c>
      <c r="I55" s="10" t="str">
        <f>IF(K55&gt;=H55,"是","否")</f>
        <v>是</v>
      </c>
      <c r="J55" s="11"/>
      <c r="K55">
        <f>VLOOKUP(E55,[1]Sheet1!$E:$F,2,0)</f>
        <v>3</v>
      </c>
    </row>
    <row r="56" ht="25" customHeight="1" spans="1:11">
      <c r="A56" s="5">
        <f t="shared" si="2"/>
        <v>54</v>
      </c>
      <c r="B56" s="7" t="s">
        <v>108</v>
      </c>
      <c r="C56" s="7" t="s">
        <v>20</v>
      </c>
      <c r="D56" s="7" t="s">
        <v>14</v>
      </c>
      <c r="E56" s="7" t="s">
        <v>109</v>
      </c>
      <c r="F56" s="7" t="s">
        <v>61</v>
      </c>
      <c r="G56" s="8">
        <v>83.44</v>
      </c>
      <c r="H56" s="5">
        <f t="shared" si="1"/>
        <v>1</v>
      </c>
      <c r="I56" s="10" t="str">
        <f>IF(K56&gt;=H56,"是","否")</f>
        <v>是</v>
      </c>
      <c r="J56" s="11"/>
      <c r="K56">
        <f>VLOOKUP(E56,[1]Sheet1!$E:$F,2,0)</f>
        <v>1</v>
      </c>
    </row>
    <row r="57" ht="25" customHeight="1" spans="1:11">
      <c r="A57" s="5">
        <f t="shared" si="2"/>
        <v>55</v>
      </c>
      <c r="B57" s="7" t="s">
        <v>110</v>
      </c>
      <c r="C57" s="7" t="s">
        <v>20</v>
      </c>
      <c r="D57" s="7" t="s">
        <v>111</v>
      </c>
      <c r="E57" s="7" t="s">
        <v>112</v>
      </c>
      <c r="F57" s="7" t="s">
        <v>47</v>
      </c>
      <c r="G57" s="8">
        <v>76.86</v>
      </c>
      <c r="H57" s="5">
        <f t="shared" si="1"/>
        <v>1</v>
      </c>
      <c r="I57" s="10" t="str">
        <f>IF(K57&gt;=H57,"是","否")</f>
        <v>是</v>
      </c>
      <c r="J57" s="11"/>
      <c r="K57">
        <f>VLOOKUP(E57,[1]Sheet1!$E:$F,2,0)</f>
        <v>3</v>
      </c>
    </row>
    <row r="58" ht="25" customHeight="1" spans="1:11">
      <c r="A58" s="5">
        <f t="shared" si="2"/>
        <v>56</v>
      </c>
      <c r="B58" s="7" t="s">
        <v>113</v>
      </c>
      <c r="C58" s="7" t="s">
        <v>13</v>
      </c>
      <c r="D58" s="7" t="s">
        <v>111</v>
      </c>
      <c r="E58" s="7" t="s">
        <v>112</v>
      </c>
      <c r="F58" s="7" t="s">
        <v>33</v>
      </c>
      <c r="G58" s="8">
        <v>76.84</v>
      </c>
      <c r="H58" s="5">
        <f t="shared" si="1"/>
        <v>2</v>
      </c>
      <c r="I58" s="10" t="str">
        <f>IF(K58&gt;=H58,"是","否")</f>
        <v>是</v>
      </c>
      <c r="J58" s="11"/>
      <c r="K58">
        <f>VLOOKUP(E58,[1]Sheet1!$E:$F,2,0)</f>
        <v>3</v>
      </c>
    </row>
    <row r="59" ht="25" customHeight="1" spans="1:11">
      <c r="A59" s="5">
        <f t="shared" si="2"/>
        <v>57</v>
      </c>
      <c r="B59" s="7" t="s">
        <v>114</v>
      </c>
      <c r="C59" s="7" t="s">
        <v>13</v>
      </c>
      <c r="D59" s="7" t="s">
        <v>111</v>
      </c>
      <c r="E59" s="7" t="s">
        <v>112</v>
      </c>
      <c r="F59" s="7" t="s">
        <v>85</v>
      </c>
      <c r="G59" s="8">
        <v>73.02</v>
      </c>
      <c r="H59" s="5">
        <f t="shared" si="1"/>
        <v>3</v>
      </c>
      <c r="I59" s="10" t="str">
        <f>IF(K59&gt;=H59,"是","否")</f>
        <v>是</v>
      </c>
      <c r="J59" s="11"/>
      <c r="K59">
        <f>VLOOKUP(E59,[1]Sheet1!$E:$F,2,0)</f>
        <v>3</v>
      </c>
    </row>
    <row r="60" ht="25" customHeight="1" spans="1:11">
      <c r="A60" s="5">
        <f t="shared" si="2"/>
        <v>58</v>
      </c>
      <c r="B60" s="7" t="s">
        <v>115</v>
      </c>
      <c r="C60" s="7" t="s">
        <v>20</v>
      </c>
      <c r="D60" s="7" t="s">
        <v>111</v>
      </c>
      <c r="E60" s="7" t="s">
        <v>116</v>
      </c>
      <c r="F60" s="7" t="s">
        <v>55</v>
      </c>
      <c r="G60" s="8">
        <v>82.18</v>
      </c>
      <c r="H60" s="5">
        <f t="shared" si="1"/>
        <v>1</v>
      </c>
      <c r="I60" s="10" t="str">
        <f>IF(K60&gt;=H60,"是","否")</f>
        <v>是</v>
      </c>
      <c r="J60" s="11"/>
      <c r="K60">
        <f>VLOOKUP(E60,[1]Sheet1!$E:$F,2,0)</f>
        <v>2</v>
      </c>
    </row>
    <row r="61" ht="25" customHeight="1" spans="1:11">
      <c r="A61" s="5">
        <f t="shared" si="2"/>
        <v>59</v>
      </c>
      <c r="B61" s="7" t="s">
        <v>117</v>
      </c>
      <c r="C61" s="7" t="s">
        <v>13</v>
      </c>
      <c r="D61" s="7" t="s">
        <v>111</v>
      </c>
      <c r="E61" s="7" t="s">
        <v>116</v>
      </c>
      <c r="F61" s="7" t="s">
        <v>18</v>
      </c>
      <c r="G61" s="8">
        <v>78.44</v>
      </c>
      <c r="H61" s="5">
        <f t="shared" si="1"/>
        <v>2</v>
      </c>
      <c r="I61" s="10" t="str">
        <f>IF(K61&gt;=H61,"是","否")</f>
        <v>是</v>
      </c>
      <c r="J61" s="11"/>
      <c r="K61">
        <f>VLOOKUP(E61,[1]Sheet1!$E:$F,2,0)</f>
        <v>2</v>
      </c>
    </row>
    <row r="62" ht="25" customHeight="1" spans="1:11">
      <c r="A62" s="5">
        <f t="shared" si="2"/>
        <v>60</v>
      </c>
      <c r="B62" s="7" t="s">
        <v>118</v>
      </c>
      <c r="C62" s="7" t="s">
        <v>20</v>
      </c>
      <c r="D62" s="7" t="s">
        <v>111</v>
      </c>
      <c r="E62" s="7" t="s">
        <v>119</v>
      </c>
      <c r="F62" s="7" t="s">
        <v>51</v>
      </c>
      <c r="G62" s="8">
        <v>76.58</v>
      </c>
      <c r="H62" s="5">
        <f t="shared" si="1"/>
        <v>1</v>
      </c>
      <c r="I62" s="10" t="str">
        <f>IF(K62&gt;=H62,"是","否")</f>
        <v>是</v>
      </c>
      <c r="J62" s="11"/>
      <c r="K62">
        <f>VLOOKUP(E62,[1]Sheet1!$E:$F,2,0)</f>
        <v>3</v>
      </c>
    </row>
    <row r="63" ht="25" customHeight="1" spans="1:11">
      <c r="A63" s="5">
        <f t="shared" si="2"/>
        <v>61</v>
      </c>
      <c r="B63" s="7" t="s">
        <v>120</v>
      </c>
      <c r="C63" s="7" t="s">
        <v>13</v>
      </c>
      <c r="D63" s="7" t="s">
        <v>111</v>
      </c>
      <c r="E63" s="7" t="s">
        <v>121</v>
      </c>
      <c r="F63" s="7" t="s">
        <v>21</v>
      </c>
      <c r="G63" s="8">
        <v>81.92</v>
      </c>
      <c r="H63" s="5">
        <f t="shared" si="1"/>
        <v>1</v>
      </c>
      <c r="I63" s="10" t="str">
        <f>IF(K63&gt;=H63,"是","否")</f>
        <v>是</v>
      </c>
      <c r="J63" s="11"/>
      <c r="K63">
        <f>VLOOKUP(E63,[1]Sheet1!$E:$F,2,0)</f>
        <v>5</v>
      </c>
    </row>
    <row r="64" ht="25" customHeight="1" spans="1:11">
      <c r="A64" s="5">
        <f>ROW()-2</f>
        <v>62</v>
      </c>
      <c r="B64" s="7" t="s">
        <v>122</v>
      </c>
      <c r="C64" s="7" t="s">
        <v>13</v>
      </c>
      <c r="D64" s="7" t="s">
        <v>111</v>
      </c>
      <c r="E64" s="7" t="s">
        <v>121</v>
      </c>
      <c r="F64" s="7" t="s">
        <v>41</v>
      </c>
      <c r="G64" s="8">
        <v>78.2</v>
      </c>
      <c r="H64" s="5">
        <f>SUMPRODUCT(--($E$3:$E$108=E64),--($G$3:$G$108&gt;G64))+1</f>
        <v>2</v>
      </c>
      <c r="I64" s="10" t="str">
        <f>IF(K64&gt;=H64,"是","否")</f>
        <v>是</v>
      </c>
      <c r="J64" s="11"/>
      <c r="K64">
        <f>VLOOKUP(E64,[1]Sheet1!$E:$F,2,0)</f>
        <v>5</v>
      </c>
    </row>
    <row r="65" ht="25" customHeight="1" spans="1:11">
      <c r="A65" s="5">
        <f>ROW()-2</f>
        <v>63</v>
      </c>
      <c r="B65" s="7" t="s">
        <v>123</v>
      </c>
      <c r="C65" s="7" t="s">
        <v>20</v>
      </c>
      <c r="D65" s="7" t="s">
        <v>111</v>
      </c>
      <c r="E65" s="7" t="s">
        <v>121</v>
      </c>
      <c r="F65" s="7" t="s">
        <v>35</v>
      </c>
      <c r="G65" s="8">
        <v>77.16</v>
      </c>
      <c r="H65" s="5">
        <f>SUMPRODUCT(--($E$3:$E$108=E65),--($G$3:$G$108&gt;G65))+1</f>
        <v>3</v>
      </c>
      <c r="I65" s="10" t="str">
        <f>IF(K65&gt;=H65,"是","否")</f>
        <v>是</v>
      </c>
      <c r="J65" s="11"/>
      <c r="K65">
        <f>VLOOKUP(E65,[1]Sheet1!$E:$F,2,0)</f>
        <v>5</v>
      </c>
    </row>
    <row r="66" ht="25" customHeight="1" spans="1:11">
      <c r="A66" s="5">
        <f>ROW()-2</f>
        <v>64</v>
      </c>
      <c r="B66" s="7" t="s">
        <v>124</v>
      </c>
      <c r="C66" s="7" t="s">
        <v>13</v>
      </c>
      <c r="D66" s="7" t="s">
        <v>111</v>
      </c>
      <c r="E66" s="7" t="s">
        <v>121</v>
      </c>
      <c r="F66" s="7" t="s">
        <v>70</v>
      </c>
      <c r="G66" s="8">
        <v>75.28</v>
      </c>
      <c r="H66" s="5">
        <f>SUMPRODUCT(--($E$3:$E$108=E66),--($G$3:$G$108&gt;G66))+1</f>
        <v>4</v>
      </c>
      <c r="I66" s="10" t="str">
        <f>IF(K66&gt;=H66,"是","否")</f>
        <v>是</v>
      </c>
      <c r="J66" s="11"/>
      <c r="K66">
        <f>VLOOKUP(E66,[1]Sheet1!$E:$F,2,0)</f>
        <v>5</v>
      </c>
    </row>
    <row r="67" ht="25" customHeight="1" spans="1:11">
      <c r="A67" s="5">
        <f>ROW()-2</f>
        <v>65</v>
      </c>
      <c r="B67" s="7" t="s">
        <v>125</v>
      </c>
      <c r="C67" s="7" t="s">
        <v>13</v>
      </c>
      <c r="D67" s="7" t="s">
        <v>111</v>
      </c>
      <c r="E67" s="7" t="s">
        <v>121</v>
      </c>
      <c r="F67" s="7" t="s">
        <v>43</v>
      </c>
      <c r="G67" s="8">
        <v>72.56</v>
      </c>
      <c r="H67" s="5">
        <f t="shared" si="1"/>
        <v>5</v>
      </c>
      <c r="I67" s="10" t="str">
        <f>IF(K67&gt;=H67,"是","否")</f>
        <v>是</v>
      </c>
      <c r="J67" s="11"/>
      <c r="K67">
        <f>VLOOKUP(E67,[1]Sheet1!$E:$F,2,0)</f>
        <v>5</v>
      </c>
    </row>
    <row r="68" ht="25" customHeight="1" spans="1:11">
      <c r="A68" s="5">
        <f>ROW()-2</f>
        <v>66</v>
      </c>
      <c r="B68" s="7" t="s">
        <v>126</v>
      </c>
      <c r="C68" s="7" t="s">
        <v>20</v>
      </c>
      <c r="D68" s="7" t="s">
        <v>127</v>
      </c>
      <c r="E68" s="7" t="s">
        <v>128</v>
      </c>
      <c r="F68" s="7" t="s">
        <v>28</v>
      </c>
      <c r="G68" s="8">
        <v>75</v>
      </c>
      <c r="H68" s="5">
        <f t="shared" si="1"/>
        <v>1</v>
      </c>
      <c r="I68" s="10" t="str">
        <f>IF(K68&gt;=H68,"是","否")</f>
        <v>是</v>
      </c>
      <c r="J68" s="11"/>
      <c r="K68">
        <f>VLOOKUP(E68,[1]Sheet1!$E:$F,2,0)</f>
        <v>1</v>
      </c>
    </row>
    <row r="69" ht="25" customHeight="1" spans="1:11">
      <c r="A69" s="5">
        <f>ROW()-2</f>
        <v>67</v>
      </c>
      <c r="B69" s="7" t="s">
        <v>129</v>
      </c>
      <c r="C69" s="7" t="s">
        <v>20</v>
      </c>
      <c r="D69" s="7" t="s">
        <v>130</v>
      </c>
      <c r="E69" s="7" t="s">
        <v>131</v>
      </c>
      <c r="F69" s="7" t="s">
        <v>16</v>
      </c>
      <c r="G69" s="8">
        <v>82.88</v>
      </c>
      <c r="H69" s="5">
        <v>1</v>
      </c>
      <c r="I69" s="10" t="str">
        <f>IF(K69&gt;=H69,"是","否")</f>
        <v>是</v>
      </c>
      <c r="J69" s="11"/>
      <c r="K69">
        <f>VLOOKUP(E69,[1]Sheet1!$E:$F,2,0)</f>
        <v>8</v>
      </c>
    </row>
    <row r="70" ht="25" customHeight="1" spans="1:11">
      <c r="A70" s="5">
        <f>ROW()-2</f>
        <v>68</v>
      </c>
      <c r="B70" s="7" t="s">
        <v>132</v>
      </c>
      <c r="C70" s="7" t="s">
        <v>13</v>
      </c>
      <c r="D70" s="7" t="s">
        <v>130</v>
      </c>
      <c r="E70" s="7" t="s">
        <v>131</v>
      </c>
      <c r="F70" s="7" t="s">
        <v>49</v>
      </c>
      <c r="G70" s="8">
        <v>80.66</v>
      </c>
      <c r="H70" s="5">
        <v>2</v>
      </c>
      <c r="I70" s="10" t="str">
        <f>IF(K70&gt;=H70,"是","否")</f>
        <v>是</v>
      </c>
      <c r="J70" s="11"/>
      <c r="K70">
        <f>VLOOKUP(E70,[1]Sheet1!$E:$F,2,0)</f>
        <v>8</v>
      </c>
    </row>
    <row r="71" ht="25" customHeight="1" spans="1:11">
      <c r="A71" s="5">
        <f>ROW()-2</f>
        <v>69</v>
      </c>
      <c r="B71" s="7" t="s">
        <v>133</v>
      </c>
      <c r="C71" s="7" t="s">
        <v>20</v>
      </c>
      <c r="D71" s="7" t="s">
        <v>130</v>
      </c>
      <c r="E71" s="7" t="s">
        <v>131</v>
      </c>
      <c r="F71" s="7" t="s">
        <v>63</v>
      </c>
      <c r="G71" s="8">
        <v>77.28</v>
      </c>
      <c r="H71" s="5">
        <v>3</v>
      </c>
      <c r="I71" s="10" t="str">
        <f>IF(K71&gt;=H71,"是","否")</f>
        <v>是</v>
      </c>
      <c r="J71" s="11"/>
      <c r="K71">
        <f>VLOOKUP(E71,[1]Sheet1!$E:$F,2,0)</f>
        <v>8</v>
      </c>
    </row>
    <row r="72" ht="25" customHeight="1" spans="1:11">
      <c r="A72" s="5">
        <f>ROW()-2</f>
        <v>70</v>
      </c>
      <c r="B72" s="7" t="s">
        <v>134</v>
      </c>
      <c r="C72" s="7" t="s">
        <v>13</v>
      </c>
      <c r="D72" s="7" t="s">
        <v>130</v>
      </c>
      <c r="E72" s="7" t="s">
        <v>131</v>
      </c>
      <c r="F72" s="7" t="s">
        <v>59</v>
      </c>
      <c r="G72" s="8">
        <v>72.06</v>
      </c>
      <c r="H72" s="5">
        <v>4</v>
      </c>
      <c r="I72" s="10" t="str">
        <f>IF(K72&gt;=H72,"是","否")</f>
        <v>是</v>
      </c>
      <c r="J72" s="11"/>
      <c r="K72">
        <f>VLOOKUP(E72,[1]Sheet1!$E:$F,2,0)</f>
        <v>8</v>
      </c>
    </row>
    <row r="73" ht="25" customHeight="1" spans="1:11">
      <c r="A73" s="5">
        <f>ROW()-2</f>
        <v>71</v>
      </c>
      <c r="B73" s="7" t="s">
        <v>135</v>
      </c>
      <c r="C73" s="7" t="s">
        <v>20</v>
      </c>
      <c r="D73" s="7" t="s">
        <v>130</v>
      </c>
      <c r="E73" s="7" t="s">
        <v>131</v>
      </c>
      <c r="F73" s="7" t="s">
        <v>23</v>
      </c>
      <c r="G73" s="8">
        <v>71.56</v>
      </c>
      <c r="H73" s="5">
        <v>5</v>
      </c>
      <c r="I73" s="10" t="str">
        <f>IF(K73&gt;=H73,"是","否")</f>
        <v>是</v>
      </c>
      <c r="J73" s="11"/>
      <c r="K73">
        <f>VLOOKUP(E73,[1]Sheet1!$E:$F,2,0)</f>
        <v>8</v>
      </c>
    </row>
    <row r="74" ht="27" customHeight="1" spans="1:11">
      <c r="A74" s="5">
        <f t="shared" ref="A74:A86" si="3">ROW()-2</f>
        <v>72</v>
      </c>
      <c r="B74" s="7" t="s">
        <v>136</v>
      </c>
      <c r="C74" s="7" t="s">
        <v>13</v>
      </c>
      <c r="D74" s="7" t="s">
        <v>130</v>
      </c>
      <c r="E74" s="7" t="s">
        <v>131</v>
      </c>
      <c r="F74" s="7" t="s">
        <v>37</v>
      </c>
      <c r="G74" s="8" t="s">
        <v>76</v>
      </c>
      <c r="H74" s="8" t="s">
        <v>76</v>
      </c>
      <c r="I74" s="10" t="s">
        <v>77</v>
      </c>
      <c r="J74" s="11"/>
      <c r="K74">
        <f>VLOOKUP(E74,[1]Sheet1!$E:$F,2,0)</f>
        <v>8</v>
      </c>
    </row>
    <row r="75" ht="27" customHeight="1" spans="1:11">
      <c r="A75" s="5">
        <f t="shared" si="3"/>
        <v>73</v>
      </c>
      <c r="B75" s="7" t="s">
        <v>137</v>
      </c>
      <c r="C75" s="7" t="s">
        <v>13</v>
      </c>
      <c r="D75" s="7" t="s">
        <v>130</v>
      </c>
      <c r="E75" s="7" t="s">
        <v>131</v>
      </c>
      <c r="F75" s="7" t="s">
        <v>57</v>
      </c>
      <c r="G75" s="8" t="s">
        <v>76</v>
      </c>
      <c r="H75" s="8" t="s">
        <v>76</v>
      </c>
      <c r="I75" s="10" t="s">
        <v>77</v>
      </c>
      <c r="J75" s="11"/>
      <c r="K75">
        <f>VLOOKUP(E75,[1]Sheet1!$E:$F,2,0)</f>
        <v>8</v>
      </c>
    </row>
    <row r="76" ht="25" customHeight="1" spans="1:11">
      <c r="A76" s="5">
        <f t="shared" si="3"/>
        <v>74</v>
      </c>
      <c r="B76" s="7" t="s">
        <v>138</v>
      </c>
      <c r="C76" s="7" t="s">
        <v>20</v>
      </c>
      <c r="D76" s="7" t="s">
        <v>139</v>
      </c>
      <c r="E76" s="7" t="s">
        <v>140</v>
      </c>
      <c r="F76" s="7" t="s">
        <v>45</v>
      </c>
      <c r="G76" s="8">
        <v>74.88</v>
      </c>
      <c r="H76" s="5">
        <f t="shared" si="1"/>
        <v>1</v>
      </c>
      <c r="I76" s="10" t="str">
        <f t="shared" ref="I76:I99" si="4">IF(K76&gt;=H76,"是","否")</f>
        <v>是</v>
      </c>
      <c r="J76" s="11"/>
      <c r="K76">
        <f>VLOOKUP(E76,[1]Sheet1!$E:$F,2,0)</f>
        <v>1</v>
      </c>
    </row>
    <row r="77" ht="25" customHeight="1" spans="1:11">
      <c r="A77" s="5">
        <f>ROW()-2</f>
        <v>75</v>
      </c>
      <c r="B77" s="7" t="s">
        <v>141</v>
      </c>
      <c r="C77" s="7" t="s">
        <v>13</v>
      </c>
      <c r="D77" s="7" t="s">
        <v>142</v>
      </c>
      <c r="E77" s="7" t="s">
        <v>143</v>
      </c>
      <c r="F77" s="7" t="s">
        <v>53</v>
      </c>
      <c r="G77" s="8">
        <v>76.66</v>
      </c>
      <c r="H77" s="5">
        <f>SUMPRODUCT(--($E$3:$E$108=E77),--($G$3:$G$108&gt;G77))+1</f>
        <v>1</v>
      </c>
      <c r="I77" s="10" t="str">
        <f>IF(K77&gt;=H77,"是","否")</f>
        <v>是</v>
      </c>
      <c r="J77" s="11"/>
      <c r="K77">
        <f>VLOOKUP(E77,[1]Sheet1!$E:$F,2,0)</f>
        <v>4</v>
      </c>
    </row>
    <row r="78" ht="25" customHeight="1" spans="1:11">
      <c r="A78" s="5">
        <f>ROW()-2</f>
        <v>76</v>
      </c>
      <c r="B78" s="7" t="s">
        <v>144</v>
      </c>
      <c r="C78" s="7" t="s">
        <v>20</v>
      </c>
      <c r="D78" s="7" t="s">
        <v>142</v>
      </c>
      <c r="E78" s="7" t="s">
        <v>143</v>
      </c>
      <c r="F78" s="7" t="s">
        <v>39</v>
      </c>
      <c r="G78" s="8">
        <v>72.1</v>
      </c>
      <c r="H78" s="5">
        <f>SUMPRODUCT(--($E$3:$E$108=E78),--($G$3:$G$108&gt;G78))+1</f>
        <v>2</v>
      </c>
      <c r="I78" s="10" t="str">
        <f>IF(K78&gt;=H78,"是","否")</f>
        <v>是</v>
      </c>
      <c r="J78" s="11"/>
      <c r="K78">
        <f>VLOOKUP(E78,[1]Sheet1!$E:$F,2,0)</f>
        <v>4</v>
      </c>
    </row>
    <row r="79" ht="25" customHeight="1" spans="1:11">
      <c r="A79" s="5">
        <f t="shared" si="3"/>
        <v>77</v>
      </c>
      <c r="B79" s="7" t="s">
        <v>145</v>
      </c>
      <c r="C79" s="7" t="s">
        <v>20</v>
      </c>
      <c r="D79" s="7" t="s">
        <v>146</v>
      </c>
      <c r="E79" s="7" t="s">
        <v>147</v>
      </c>
      <c r="F79" s="7" t="s">
        <v>83</v>
      </c>
      <c r="G79" s="8">
        <v>76.22</v>
      </c>
      <c r="H79" s="5">
        <f t="shared" ref="H78:H108" si="5">SUMPRODUCT(--($E$3:$E$108=E79),--($G$3:$G$108&gt;G79))+1</f>
        <v>1</v>
      </c>
      <c r="I79" s="10" t="str">
        <f t="shared" si="4"/>
        <v>是</v>
      </c>
      <c r="J79" s="11"/>
      <c r="K79">
        <f>VLOOKUP(E79,[1]Sheet1!$E:$F,2,0)</f>
        <v>1</v>
      </c>
    </row>
    <row r="80" ht="25" customHeight="1" spans="1:11">
      <c r="A80" s="5">
        <f t="shared" si="3"/>
        <v>78</v>
      </c>
      <c r="B80" s="7" t="s">
        <v>148</v>
      </c>
      <c r="C80" s="7" t="s">
        <v>13</v>
      </c>
      <c r="D80" s="7" t="s">
        <v>149</v>
      </c>
      <c r="E80" s="7" t="s">
        <v>150</v>
      </c>
      <c r="F80" s="7" t="s">
        <v>25</v>
      </c>
      <c r="G80" s="8">
        <v>75.2</v>
      </c>
      <c r="H80" s="5">
        <f t="shared" si="5"/>
        <v>1</v>
      </c>
      <c r="I80" s="10" t="str">
        <f t="shared" si="4"/>
        <v>是</v>
      </c>
      <c r="J80" s="11"/>
      <c r="K80">
        <f>VLOOKUP(E80,[1]Sheet1!$E:$F,2,0)</f>
        <v>2</v>
      </c>
    </row>
    <row r="81" ht="25" customHeight="1" spans="1:11">
      <c r="A81" s="5">
        <f t="shared" si="3"/>
        <v>79</v>
      </c>
      <c r="B81" s="7" t="s">
        <v>151</v>
      </c>
      <c r="C81" s="7" t="s">
        <v>13</v>
      </c>
      <c r="D81" s="7" t="s">
        <v>152</v>
      </c>
      <c r="E81" s="7" t="s">
        <v>153</v>
      </c>
      <c r="F81" s="7" t="s">
        <v>81</v>
      </c>
      <c r="G81" s="8">
        <v>79.12</v>
      </c>
      <c r="H81" s="5">
        <f t="shared" si="5"/>
        <v>1</v>
      </c>
      <c r="I81" s="10" t="str">
        <f t="shared" si="4"/>
        <v>是</v>
      </c>
      <c r="J81" s="11"/>
      <c r="K81">
        <f>VLOOKUP(E81,[1]Sheet1!$E:$F,2,0)</f>
        <v>2</v>
      </c>
    </row>
    <row r="82" ht="25" customHeight="1" spans="1:11">
      <c r="A82" s="5">
        <f t="shared" si="3"/>
        <v>80</v>
      </c>
      <c r="B82" s="7" t="s">
        <v>154</v>
      </c>
      <c r="C82" s="7" t="s">
        <v>20</v>
      </c>
      <c r="D82" s="7" t="s">
        <v>155</v>
      </c>
      <c r="E82" s="7" t="s">
        <v>156</v>
      </c>
      <c r="F82" s="7" t="s">
        <v>47</v>
      </c>
      <c r="G82" s="8">
        <v>78.64</v>
      </c>
      <c r="H82" s="5">
        <f t="shared" si="5"/>
        <v>1</v>
      </c>
      <c r="I82" s="10" t="str">
        <f t="shared" si="4"/>
        <v>是</v>
      </c>
      <c r="J82" s="11"/>
      <c r="K82" s="2">
        <f>VLOOKUP(E82,[1]Sheet1!$E:$F,2,0)</f>
        <v>1</v>
      </c>
    </row>
    <row r="83" ht="27" customHeight="1" spans="1:11">
      <c r="A83" s="5">
        <f>ROW()-2</f>
        <v>81</v>
      </c>
      <c r="B83" s="7" t="s">
        <v>157</v>
      </c>
      <c r="C83" s="7" t="s">
        <v>13</v>
      </c>
      <c r="D83" s="7" t="s">
        <v>158</v>
      </c>
      <c r="E83" s="7" t="s">
        <v>159</v>
      </c>
      <c r="F83" s="7" t="s">
        <v>41</v>
      </c>
      <c r="G83" s="8">
        <v>75.56</v>
      </c>
      <c r="H83" s="5">
        <v>1</v>
      </c>
      <c r="I83" s="10" t="str">
        <f>IF(K83&gt;=H83,"是","否")</f>
        <v>是</v>
      </c>
      <c r="J83" s="11"/>
      <c r="K83" s="2">
        <f>VLOOKUP(E83,[1]Sheet1!$E:$F,2,0)</f>
        <v>12</v>
      </c>
    </row>
    <row r="84" ht="25" customHeight="1" spans="1:11">
      <c r="A84" s="5">
        <f>ROW()-2</f>
        <v>82</v>
      </c>
      <c r="B84" s="7" t="s">
        <v>160</v>
      </c>
      <c r="C84" s="7" t="s">
        <v>13</v>
      </c>
      <c r="D84" s="7" t="s">
        <v>158</v>
      </c>
      <c r="E84" s="7" t="s">
        <v>159</v>
      </c>
      <c r="F84" s="7" t="s">
        <v>35</v>
      </c>
      <c r="G84" s="8" t="s">
        <v>76</v>
      </c>
      <c r="H84" s="8" t="s">
        <v>76</v>
      </c>
      <c r="I84" s="10" t="s">
        <v>77</v>
      </c>
      <c r="J84" s="11"/>
      <c r="K84" s="2">
        <f>VLOOKUP(E84,[1]Sheet1!$E:$F,2,0)</f>
        <v>12</v>
      </c>
    </row>
    <row r="85" ht="27" customHeight="1" spans="1:11">
      <c r="A85" s="5">
        <f>ROW()-2</f>
        <v>83</v>
      </c>
      <c r="B85" s="7" t="s">
        <v>161</v>
      </c>
      <c r="C85" s="7" t="s">
        <v>20</v>
      </c>
      <c r="D85" s="7" t="s">
        <v>158</v>
      </c>
      <c r="E85" s="7" t="s">
        <v>162</v>
      </c>
      <c r="F85" s="7" t="s">
        <v>39</v>
      </c>
      <c r="G85" s="8">
        <v>76.62</v>
      </c>
      <c r="H85" s="5">
        <v>1</v>
      </c>
      <c r="I85" s="10" t="str">
        <f>IF(K85&gt;=H85,"是","否")</f>
        <v>是</v>
      </c>
      <c r="J85" s="11"/>
      <c r="K85" s="2">
        <f>VLOOKUP(E85,[1]Sheet1!$E:$F,2,0)</f>
        <v>3</v>
      </c>
    </row>
    <row r="86" ht="25" customHeight="1" spans="1:11">
      <c r="A86" s="5">
        <f>ROW()-2</f>
        <v>84</v>
      </c>
      <c r="B86" s="7" t="s">
        <v>163</v>
      </c>
      <c r="C86" s="7" t="s">
        <v>20</v>
      </c>
      <c r="D86" s="7" t="s">
        <v>158</v>
      </c>
      <c r="E86" s="7" t="s">
        <v>162</v>
      </c>
      <c r="F86" s="7" t="s">
        <v>31</v>
      </c>
      <c r="G86" s="8">
        <v>73.44</v>
      </c>
      <c r="H86" s="5">
        <v>2</v>
      </c>
      <c r="I86" s="10" t="str">
        <f>IF(K86&gt;=H86,"是","否")</f>
        <v>是</v>
      </c>
      <c r="J86" s="11"/>
      <c r="K86" s="2">
        <f>VLOOKUP(E86,[1]Sheet1!$E:$F,2,0)</f>
        <v>3</v>
      </c>
    </row>
    <row r="87" ht="25" customHeight="1" spans="1:11">
      <c r="A87" s="5">
        <f>ROW()-2</f>
        <v>85</v>
      </c>
      <c r="B87" s="7" t="s">
        <v>164</v>
      </c>
      <c r="C87" s="7" t="s">
        <v>13</v>
      </c>
      <c r="D87" s="7" t="s">
        <v>158</v>
      </c>
      <c r="E87" s="7" t="s">
        <v>162</v>
      </c>
      <c r="F87" s="7" t="s">
        <v>53</v>
      </c>
      <c r="G87" s="8" t="s">
        <v>76</v>
      </c>
      <c r="H87" s="8" t="s">
        <v>76</v>
      </c>
      <c r="I87" s="10" t="s">
        <v>77</v>
      </c>
      <c r="J87" s="11"/>
      <c r="K87" s="2">
        <f>VLOOKUP(E87,[1]Sheet1!$E:$F,2,0)</f>
        <v>3</v>
      </c>
    </row>
    <row r="88" ht="25" customHeight="1" spans="1:11">
      <c r="A88" s="5">
        <f t="shared" ref="A84:A93" si="6">ROW()-2</f>
        <v>86</v>
      </c>
      <c r="B88" s="7" t="s">
        <v>165</v>
      </c>
      <c r="C88" s="7" t="s">
        <v>20</v>
      </c>
      <c r="D88" s="7" t="s">
        <v>166</v>
      </c>
      <c r="E88" s="7" t="s">
        <v>167</v>
      </c>
      <c r="F88" s="7" t="s">
        <v>25</v>
      </c>
      <c r="G88" s="8">
        <v>75.92</v>
      </c>
      <c r="H88" s="5">
        <f t="shared" si="5"/>
        <v>1</v>
      </c>
      <c r="I88" s="10" t="str">
        <f t="shared" si="4"/>
        <v>是</v>
      </c>
      <c r="J88" s="11"/>
      <c r="K88" s="2">
        <f>VLOOKUP(E88,[1]Sheet1!$E:$F,2,0)</f>
        <v>1</v>
      </c>
    </row>
    <row r="89" ht="25" customHeight="1" spans="1:11">
      <c r="A89" s="5">
        <f t="shared" si="6"/>
        <v>87</v>
      </c>
      <c r="B89" s="7" t="s">
        <v>168</v>
      </c>
      <c r="C89" s="7" t="s">
        <v>20</v>
      </c>
      <c r="D89" s="7" t="s">
        <v>169</v>
      </c>
      <c r="E89" s="7" t="s">
        <v>170</v>
      </c>
      <c r="F89" s="7" t="s">
        <v>63</v>
      </c>
      <c r="G89" s="8">
        <v>81.26</v>
      </c>
      <c r="H89" s="5">
        <f t="shared" si="5"/>
        <v>1</v>
      </c>
      <c r="I89" s="10" t="str">
        <f t="shared" si="4"/>
        <v>是</v>
      </c>
      <c r="J89" s="11"/>
      <c r="K89" s="2">
        <f>VLOOKUP(E89,[1]Sheet1!$E:$F,2,0)</f>
        <v>1</v>
      </c>
    </row>
    <row r="90" ht="25" customHeight="1" spans="1:11">
      <c r="A90" s="5">
        <f t="shared" si="6"/>
        <v>88</v>
      </c>
      <c r="B90" s="7" t="s">
        <v>171</v>
      </c>
      <c r="C90" s="7" t="s">
        <v>13</v>
      </c>
      <c r="D90" s="7" t="s">
        <v>172</v>
      </c>
      <c r="E90" s="7" t="s">
        <v>173</v>
      </c>
      <c r="F90" s="7" t="s">
        <v>51</v>
      </c>
      <c r="G90" s="8">
        <v>75.36</v>
      </c>
      <c r="H90" s="5">
        <f t="shared" si="5"/>
        <v>1</v>
      </c>
      <c r="I90" s="10" t="str">
        <f t="shared" si="4"/>
        <v>是</v>
      </c>
      <c r="J90" s="11"/>
      <c r="K90" s="2">
        <f>VLOOKUP(E90,[1]Sheet1!$E:$F,2,0)</f>
        <v>1</v>
      </c>
    </row>
    <row r="91" ht="25" customHeight="1" spans="1:11">
      <c r="A91" s="5">
        <f t="shared" si="6"/>
        <v>89</v>
      </c>
      <c r="B91" s="7" t="s">
        <v>174</v>
      </c>
      <c r="C91" s="7" t="s">
        <v>20</v>
      </c>
      <c r="D91" s="7" t="s">
        <v>175</v>
      </c>
      <c r="E91" s="7" t="s">
        <v>176</v>
      </c>
      <c r="F91" s="7" t="s">
        <v>81</v>
      </c>
      <c r="G91" s="8">
        <v>75.88</v>
      </c>
      <c r="H91" s="5">
        <f t="shared" si="5"/>
        <v>1</v>
      </c>
      <c r="I91" s="10" t="str">
        <f t="shared" si="4"/>
        <v>是</v>
      </c>
      <c r="J91" s="11"/>
      <c r="K91" s="2">
        <f>VLOOKUP(E91,[1]Sheet1!$E:$F,2,0)</f>
        <v>1</v>
      </c>
    </row>
    <row r="92" ht="25" customHeight="1" spans="1:11">
      <c r="A92" s="5">
        <f t="shared" si="6"/>
        <v>90</v>
      </c>
      <c r="B92" s="7" t="s">
        <v>177</v>
      </c>
      <c r="C92" s="7" t="s">
        <v>13</v>
      </c>
      <c r="D92" s="7" t="s">
        <v>175</v>
      </c>
      <c r="E92" s="7" t="s">
        <v>178</v>
      </c>
      <c r="F92" s="7" t="s">
        <v>18</v>
      </c>
      <c r="G92" s="8">
        <v>80.6</v>
      </c>
      <c r="H92" s="5">
        <v>1</v>
      </c>
      <c r="I92" s="10" t="str">
        <f t="shared" si="4"/>
        <v>是</v>
      </c>
      <c r="J92" s="11"/>
      <c r="K92" s="2">
        <f>VLOOKUP(E92,[1]Sheet1!$E:$F,2,0)</f>
        <v>1</v>
      </c>
    </row>
    <row r="93" ht="25" customHeight="1" spans="1:11">
      <c r="A93" s="5">
        <f t="shared" si="6"/>
        <v>91</v>
      </c>
      <c r="B93" s="7" t="s">
        <v>179</v>
      </c>
      <c r="C93" s="7" t="s">
        <v>20</v>
      </c>
      <c r="D93" s="7" t="s">
        <v>175</v>
      </c>
      <c r="E93" s="7" t="s">
        <v>178</v>
      </c>
      <c r="F93" s="7" t="s">
        <v>45</v>
      </c>
      <c r="G93" s="8">
        <v>77.58</v>
      </c>
      <c r="H93" s="5">
        <v>2</v>
      </c>
      <c r="I93" s="10" t="str">
        <f t="shared" si="4"/>
        <v>否</v>
      </c>
      <c r="J93" s="11"/>
      <c r="K93" s="2">
        <f>VLOOKUP(E93,[1]Sheet1!$E:$F,2,0)</f>
        <v>1</v>
      </c>
    </row>
    <row r="94" ht="27" customHeight="1" spans="1:11">
      <c r="A94" s="5">
        <f t="shared" ref="A94:A99" si="7">ROW()-2</f>
        <v>92</v>
      </c>
      <c r="B94" s="7" t="s">
        <v>180</v>
      </c>
      <c r="C94" s="7" t="s">
        <v>20</v>
      </c>
      <c r="D94" s="7" t="s">
        <v>175</v>
      </c>
      <c r="E94" s="7" t="s">
        <v>178</v>
      </c>
      <c r="F94" s="7" t="s">
        <v>55</v>
      </c>
      <c r="G94" s="8" t="s">
        <v>76</v>
      </c>
      <c r="H94" s="8" t="s">
        <v>76</v>
      </c>
      <c r="I94" s="10" t="str">
        <f t="shared" si="4"/>
        <v>否</v>
      </c>
      <c r="J94" s="11"/>
      <c r="K94" s="2">
        <f>VLOOKUP(E94,[1]Sheet1!$E:$F,2,0)</f>
        <v>1</v>
      </c>
    </row>
    <row r="95" ht="25" customHeight="1" spans="1:11">
      <c r="A95" s="5">
        <f t="shared" si="7"/>
        <v>93</v>
      </c>
      <c r="B95" s="7" t="s">
        <v>181</v>
      </c>
      <c r="C95" s="7" t="s">
        <v>13</v>
      </c>
      <c r="D95" s="7" t="s">
        <v>175</v>
      </c>
      <c r="E95" s="7" t="s">
        <v>182</v>
      </c>
      <c r="F95" s="7" t="s">
        <v>57</v>
      </c>
      <c r="G95" s="8">
        <v>75.7</v>
      </c>
      <c r="H95" s="5">
        <f t="shared" si="5"/>
        <v>1</v>
      </c>
      <c r="I95" s="10" t="str">
        <f t="shared" si="4"/>
        <v>是</v>
      </c>
      <c r="J95" s="11"/>
      <c r="K95" s="2">
        <f>VLOOKUP(E95,[1]Sheet1!$E:$F,2,0)</f>
        <v>1</v>
      </c>
    </row>
    <row r="96" ht="25" customHeight="1" spans="1:11">
      <c r="A96" s="5">
        <f>ROW()-2</f>
        <v>94</v>
      </c>
      <c r="B96" s="7" t="s">
        <v>183</v>
      </c>
      <c r="C96" s="7" t="s">
        <v>20</v>
      </c>
      <c r="D96" s="7" t="s">
        <v>184</v>
      </c>
      <c r="E96" s="7" t="s">
        <v>185</v>
      </c>
      <c r="F96" s="7" t="s">
        <v>49</v>
      </c>
      <c r="G96" s="8">
        <v>78.38</v>
      </c>
      <c r="H96" s="5">
        <f>SUMPRODUCT(--($E$3:$E$108=E96),--($G$3:$G$108&gt;G96))+1</f>
        <v>1</v>
      </c>
      <c r="I96" s="10" t="str">
        <f>IF(K96&gt;=H96,"是","否")</f>
        <v>是</v>
      </c>
      <c r="J96" s="11"/>
      <c r="K96" s="2">
        <f>VLOOKUP(E96,[1]Sheet1!$E:$F,2,0)</f>
        <v>2</v>
      </c>
    </row>
    <row r="97" ht="25" customHeight="1" spans="1:11">
      <c r="A97" s="5">
        <f>ROW()-2</f>
        <v>95</v>
      </c>
      <c r="B97" s="7" t="s">
        <v>186</v>
      </c>
      <c r="C97" s="7" t="s">
        <v>13</v>
      </c>
      <c r="D97" s="7" t="s">
        <v>184</v>
      </c>
      <c r="E97" s="7" t="s">
        <v>185</v>
      </c>
      <c r="F97" s="7" t="s">
        <v>83</v>
      </c>
      <c r="G97" s="8">
        <v>75.4</v>
      </c>
      <c r="H97" s="5">
        <f>SUMPRODUCT(--($E$3:$E$108=E97),--($G$3:$G$108&gt;G97))+1</f>
        <v>2</v>
      </c>
      <c r="I97" s="10" t="str">
        <f>IF(K97&gt;=H97,"是","否")</f>
        <v>是</v>
      </c>
      <c r="J97" s="11"/>
      <c r="K97" s="2">
        <f>VLOOKUP(E97,[1]Sheet1!$E:$F,2,0)</f>
        <v>2</v>
      </c>
    </row>
    <row r="98" ht="25" customHeight="1" spans="1:11">
      <c r="A98" s="5">
        <f t="shared" si="7"/>
        <v>96</v>
      </c>
      <c r="B98" s="7" t="s">
        <v>187</v>
      </c>
      <c r="C98" s="7" t="s">
        <v>20</v>
      </c>
      <c r="D98" s="7" t="s">
        <v>188</v>
      </c>
      <c r="E98" s="7" t="s">
        <v>189</v>
      </c>
      <c r="F98" s="7" t="s">
        <v>70</v>
      </c>
      <c r="G98" s="8">
        <v>77.3</v>
      </c>
      <c r="H98" s="5">
        <f t="shared" si="5"/>
        <v>1</v>
      </c>
      <c r="I98" s="10" t="str">
        <f t="shared" si="4"/>
        <v>是</v>
      </c>
      <c r="J98" s="11"/>
      <c r="K98" s="2">
        <f>VLOOKUP(E98,[1]Sheet1!$E:$F,2,0)</f>
        <v>1</v>
      </c>
    </row>
    <row r="99" ht="25" customHeight="1" spans="1:11">
      <c r="A99" s="5">
        <f t="shared" si="7"/>
        <v>97</v>
      </c>
      <c r="B99" s="7" t="s">
        <v>190</v>
      </c>
      <c r="C99" s="7" t="s">
        <v>20</v>
      </c>
      <c r="D99" s="7" t="s">
        <v>191</v>
      </c>
      <c r="E99" s="7" t="s">
        <v>192</v>
      </c>
      <c r="F99" s="7" t="s">
        <v>61</v>
      </c>
      <c r="G99" s="8">
        <v>79.44</v>
      </c>
      <c r="H99" s="5">
        <f t="shared" si="5"/>
        <v>1</v>
      </c>
      <c r="I99" s="10" t="str">
        <f t="shared" si="4"/>
        <v>是</v>
      </c>
      <c r="J99" s="11"/>
      <c r="K99" s="2">
        <f>VLOOKUP(E99,[1]Sheet1!$E:$F,2,0)</f>
        <v>2</v>
      </c>
    </row>
    <row r="100" ht="25" customHeight="1" spans="1:11">
      <c r="A100" s="5">
        <f t="shared" ref="A100:A108" si="8">ROW()-2</f>
        <v>98</v>
      </c>
      <c r="B100" s="7" t="s">
        <v>193</v>
      </c>
      <c r="C100" s="7" t="s">
        <v>13</v>
      </c>
      <c r="D100" s="7" t="s">
        <v>191</v>
      </c>
      <c r="E100" s="7" t="s">
        <v>192</v>
      </c>
      <c r="F100" s="7" t="s">
        <v>33</v>
      </c>
      <c r="G100" s="8">
        <v>77.22</v>
      </c>
      <c r="H100" s="5">
        <f t="shared" si="5"/>
        <v>2</v>
      </c>
      <c r="I100" s="10" t="str">
        <f t="shared" ref="I100:I108" si="9">IF(K100&gt;=H100,"是","否")</f>
        <v>是</v>
      </c>
      <c r="J100" s="11"/>
      <c r="K100" s="2">
        <f>VLOOKUP(E100,[1]Sheet1!$E:$F,2,0)</f>
        <v>2</v>
      </c>
    </row>
    <row r="101" ht="25" customHeight="1" spans="1:11">
      <c r="A101" s="5">
        <f t="shared" si="8"/>
        <v>99</v>
      </c>
      <c r="B101" s="7" t="s">
        <v>194</v>
      </c>
      <c r="C101" s="7" t="s">
        <v>13</v>
      </c>
      <c r="D101" s="7" t="s">
        <v>191</v>
      </c>
      <c r="E101" s="7" t="s">
        <v>195</v>
      </c>
      <c r="F101" s="7" t="s">
        <v>21</v>
      </c>
      <c r="G101" s="8">
        <v>77.42</v>
      </c>
      <c r="H101" s="5">
        <v>1</v>
      </c>
      <c r="I101" s="10" t="str">
        <f t="shared" si="9"/>
        <v>是</v>
      </c>
      <c r="J101" s="11"/>
      <c r="K101" s="2">
        <f>VLOOKUP(E101,[1]Sheet1!$E:$F,2,0)</f>
        <v>2</v>
      </c>
    </row>
    <row r="102" ht="27" customHeight="1" spans="1:11">
      <c r="A102" s="5">
        <f t="shared" si="8"/>
        <v>100</v>
      </c>
      <c r="B102" s="7" t="s">
        <v>196</v>
      </c>
      <c r="C102" s="7" t="s">
        <v>13</v>
      </c>
      <c r="D102" s="7" t="s">
        <v>191</v>
      </c>
      <c r="E102" s="7" t="s">
        <v>195</v>
      </c>
      <c r="F102" s="7" t="s">
        <v>16</v>
      </c>
      <c r="G102" s="8" t="s">
        <v>76</v>
      </c>
      <c r="H102" s="8" t="s">
        <v>76</v>
      </c>
      <c r="I102" s="10" t="s">
        <v>77</v>
      </c>
      <c r="J102" s="11"/>
      <c r="K102" s="2">
        <f>VLOOKUP(E102,[1]Sheet1!$E:$F,2,0)</f>
        <v>2</v>
      </c>
    </row>
    <row r="103" ht="25" customHeight="1" spans="1:11">
      <c r="A103" s="5">
        <f t="shared" si="8"/>
        <v>101</v>
      </c>
      <c r="B103" s="7" t="s">
        <v>197</v>
      </c>
      <c r="C103" s="7" t="s">
        <v>198</v>
      </c>
      <c r="D103" s="7" t="s">
        <v>199</v>
      </c>
      <c r="E103" s="7" t="s">
        <v>200</v>
      </c>
      <c r="F103" s="7" t="s">
        <v>59</v>
      </c>
      <c r="G103" s="8">
        <v>76.88</v>
      </c>
      <c r="H103" s="5">
        <f t="shared" si="5"/>
        <v>1</v>
      </c>
      <c r="I103" s="10" t="str">
        <f t="shared" si="9"/>
        <v>是</v>
      </c>
      <c r="J103" s="11"/>
      <c r="K103" s="2">
        <f>VLOOKUP(E103,[1]Sheet1!$E:$F,2,0)</f>
        <v>1</v>
      </c>
    </row>
    <row r="104" ht="25" customHeight="1" spans="1:11">
      <c r="A104" s="5">
        <f t="shared" si="8"/>
        <v>102</v>
      </c>
      <c r="B104" s="7" t="s">
        <v>201</v>
      </c>
      <c r="C104" s="7" t="s">
        <v>13</v>
      </c>
      <c r="D104" s="7" t="s">
        <v>202</v>
      </c>
      <c r="E104" s="7" t="s">
        <v>203</v>
      </c>
      <c r="F104" s="7" t="s">
        <v>23</v>
      </c>
      <c r="G104" s="8">
        <v>78.16</v>
      </c>
      <c r="H104" s="5">
        <f t="shared" si="5"/>
        <v>1</v>
      </c>
      <c r="I104" s="10" t="str">
        <f t="shared" si="9"/>
        <v>是</v>
      </c>
      <c r="J104" s="11"/>
      <c r="K104" s="2">
        <f>VLOOKUP(E104,[1]Sheet1!$E:$F,2,0)</f>
        <v>1</v>
      </c>
    </row>
    <row r="105" ht="25" customHeight="1" spans="1:11">
      <c r="A105" s="5">
        <f t="shared" si="8"/>
        <v>103</v>
      </c>
      <c r="B105" s="7" t="s">
        <v>204</v>
      </c>
      <c r="C105" s="7" t="s">
        <v>20</v>
      </c>
      <c r="D105" s="7" t="s">
        <v>202</v>
      </c>
      <c r="E105" s="7" t="s">
        <v>205</v>
      </c>
      <c r="F105" s="7" t="s">
        <v>43</v>
      </c>
      <c r="G105" s="8">
        <v>77.32</v>
      </c>
      <c r="H105" s="5">
        <f t="shared" si="5"/>
        <v>1</v>
      </c>
      <c r="I105" s="10" t="str">
        <f t="shared" si="9"/>
        <v>是</v>
      </c>
      <c r="J105" s="11"/>
      <c r="K105" s="2">
        <f>VLOOKUP(E105,[1]Sheet1!$E:$F,2,0)</f>
        <v>1</v>
      </c>
    </row>
    <row r="106" ht="27" customHeight="1" spans="1:11">
      <c r="A106" s="5">
        <f t="shared" si="8"/>
        <v>104</v>
      </c>
      <c r="B106" s="7" t="s">
        <v>206</v>
      </c>
      <c r="C106" s="7" t="s">
        <v>13</v>
      </c>
      <c r="D106" s="7" t="s">
        <v>207</v>
      </c>
      <c r="E106" s="7" t="s">
        <v>208</v>
      </c>
      <c r="F106" s="7" t="s">
        <v>28</v>
      </c>
      <c r="G106" s="8" t="s">
        <v>76</v>
      </c>
      <c r="H106" s="8" t="s">
        <v>76</v>
      </c>
      <c r="I106" s="10" t="s">
        <v>77</v>
      </c>
      <c r="J106" s="11"/>
      <c r="K106" s="2">
        <f>VLOOKUP(E106,[1]Sheet1!$E:$F,2,0)</f>
        <v>1</v>
      </c>
    </row>
    <row r="107" ht="27" customHeight="1" spans="1:11">
      <c r="A107" s="5">
        <f t="shared" si="8"/>
        <v>105</v>
      </c>
      <c r="B107" s="7" t="s">
        <v>209</v>
      </c>
      <c r="C107" s="7" t="s">
        <v>20</v>
      </c>
      <c r="D107" s="7" t="s">
        <v>210</v>
      </c>
      <c r="E107" s="7" t="s">
        <v>211</v>
      </c>
      <c r="F107" s="7" t="s">
        <v>85</v>
      </c>
      <c r="G107" s="8" t="s">
        <v>76</v>
      </c>
      <c r="H107" s="8" t="s">
        <v>76</v>
      </c>
      <c r="I107" s="10" t="s">
        <v>77</v>
      </c>
      <c r="J107" s="11"/>
      <c r="K107" s="2">
        <f>VLOOKUP(E107,[1]Sheet1!$E:$F,2,0)</f>
        <v>2</v>
      </c>
    </row>
    <row r="108" ht="25" customHeight="1" spans="1:11">
      <c r="A108" s="5">
        <f t="shared" si="8"/>
        <v>106</v>
      </c>
      <c r="B108" s="7" t="s">
        <v>212</v>
      </c>
      <c r="C108" s="7" t="s">
        <v>198</v>
      </c>
      <c r="D108" s="7" t="s">
        <v>213</v>
      </c>
      <c r="E108" s="7" t="s">
        <v>214</v>
      </c>
      <c r="F108" s="7" t="s">
        <v>37</v>
      </c>
      <c r="G108" s="8">
        <v>76.42</v>
      </c>
      <c r="H108" s="5">
        <f t="shared" si="5"/>
        <v>1</v>
      </c>
      <c r="I108" s="10" t="str">
        <f t="shared" si="9"/>
        <v>是</v>
      </c>
      <c r="J108" s="11"/>
      <c r="K108" s="2">
        <f>VLOOKUP(E108,[1]Sheet1!$E:$F,2,0)</f>
        <v>1</v>
      </c>
    </row>
  </sheetData>
  <autoFilter ref="A2:L108">
    <sortState ref="A3:L108">
      <sortCondition ref="H2"/>
    </sortState>
    <extLst/>
  </autoFilter>
  <sortState ref="A3:K99">
    <sortCondition ref="E3:E99"/>
    <sortCondition ref="G3:G99" descending="1"/>
  </sortState>
  <mergeCells count="1">
    <mergeCell ref="A1:J1"/>
  </mergeCells>
  <printOptions horizontalCentered="1"/>
  <pageMargins left="0.700694444444445" right="0.700694444444445" top="0.161111111111111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2021-12-05T07:44:00Z</dcterms:created>
  <cp:lastPrinted>2021-12-07T06:05:00Z</cp:lastPrinted>
  <dcterms:modified xsi:type="dcterms:W3CDTF">2022-11-13T05:22:20Z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40A36B3B94884092884F8EECD0CF911B</vt:lpwstr>
  </property>
  <property fmtid="{D5CDD505-2E9C-101B-9397-08002B2CF9AE}" pid="3" name="KSOProductBuildVer">
    <vt:lpwstr>2052-11.1.0.12019</vt:lpwstr>
  </property>
</Properties>
</file>