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考试总成绩" sheetId="1" r:id="rId1"/>
  </sheets>
  <definedNames>
    <definedName name="_xlnm.Print_Titles" localSheetId="0">'考试总成绩'!$3:$3</definedName>
  </definedNames>
  <calcPr fullCalcOnLoad="1"/>
</workbook>
</file>

<file path=xl/sharedStrings.xml><?xml version="1.0" encoding="utf-8"?>
<sst xmlns="http://schemas.openxmlformats.org/spreadsheetml/2006/main" count="764" uniqueCount="381">
  <si>
    <t>附件：</t>
  </si>
  <si>
    <t>2023年上半年船山区事业单位公开考试招聘工作人员考试总成绩及进入体检人员名单</t>
  </si>
  <si>
    <t>序号</t>
  </si>
  <si>
    <t>岗位代码</t>
  </si>
  <si>
    <t>主管部门</t>
  </si>
  <si>
    <t>招聘单位</t>
  </si>
  <si>
    <t>招聘专业</t>
  </si>
  <si>
    <t>招聘名额</t>
  </si>
  <si>
    <t>准考证号</t>
  </si>
  <si>
    <t>姓名</t>
  </si>
  <si>
    <t>公共科目成绩</t>
  </si>
  <si>
    <t>政策性加分</t>
  </si>
  <si>
    <t>笔试总成绩</t>
  </si>
  <si>
    <t>笔试总成绩折合</t>
  </si>
  <si>
    <t>面试成绩</t>
  </si>
  <si>
    <t>面试成绩折合</t>
  </si>
  <si>
    <t>考试总成绩</t>
  </si>
  <si>
    <t>岗位排名</t>
  </si>
  <si>
    <t>是否进入体检</t>
  </si>
  <si>
    <t>遂宁市船山区住房和城乡建设局</t>
  </si>
  <si>
    <t>遂宁市船山区市政公用事务中心</t>
  </si>
  <si>
    <t>本科：会计学专业；研究生：会计专业、会计学专业</t>
  </si>
  <si>
    <t>2612001012304</t>
  </si>
  <si>
    <t>王梓霖</t>
  </si>
  <si>
    <t>80.90</t>
  </si>
  <si>
    <t/>
  </si>
  <si>
    <t>是</t>
  </si>
  <si>
    <t>2612001021524</t>
  </si>
  <si>
    <t>夏静</t>
  </si>
  <si>
    <t>72.00</t>
  </si>
  <si>
    <t>2612001011423</t>
  </si>
  <si>
    <t>李书桥</t>
  </si>
  <si>
    <t>70.40</t>
  </si>
  <si>
    <t>遂宁市船山区农业农村局</t>
  </si>
  <si>
    <t>遂宁市船山区经济技术开发区畜牧兽医站</t>
  </si>
  <si>
    <t>本科：动物医学专业、动植物检疫专业；研究生：基础兽医学专业、预防兽医学专业</t>
  </si>
  <si>
    <t>2612002020628</t>
  </si>
  <si>
    <t>何茜</t>
  </si>
  <si>
    <t>68.00</t>
  </si>
  <si>
    <t>2612002024108</t>
  </si>
  <si>
    <t>屈燕</t>
  </si>
  <si>
    <t>64.20</t>
  </si>
  <si>
    <t>2612002011126</t>
  </si>
  <si>
    <t>卜瑶</t>
  </si>
  <si>
    <t>59.40</t>
  </si>
  <si>
    <t>遂宁市船山区行政审批局</t>
  </si>
  <si>
    <t>遂宁市船山区政务服务中心</t>
  </si>
  <si>
    <t>本科：计算机科学与技术专业、软件工程专业、网络工程专业、信息安全专业；研究生：计算机科学与技术类</t>
  </si>
  <si>
    <t>2612003014115</t>
  </si>
  <si>
    <t>向城成</t>
  </si>
  <si>
    <t>70.50</t>
  </si>
  <si>
    <t>2612003033418</t>
  </si>
  <si>
    <t>张兴兰</t>
  </si>
  <si>
    <t>66.40</t>
  </si>
  <si>
    <t>2612003013726</t>
  </si>
  <si>
    <t>李双星</t>
  </si>
  <si>
    <t>66.20</t>
  </si>
  <si>
    <t>遂宁市船山区残疾人联合会</t>
  </si>
  <si>
    <t>遂宁市船山区残疾人康复中心</t>
  </si>
  <si>
    <t>专业不限</t>
  </si>
  <si>
    <t>2612004012629</t>
  </si>
  <si>
    <t>陶松林</t>
  </si>
  <si>
    <t>64.70</t>
  </si>
  <si>
    <t>2612004014427</t>
  </si>
  <si>
    <t>彭松林</t>
  </si>
  <si>
    <t>73.50</t>
  </si>
  <si>
    <t>2612004020529</t>
  </si>
  <si>
    <t>吴诗</t>
  </si>
  <si>
    <t>63.30</t>
  </si>
  <si>
    <t>遂宁市船山区委宣传部</t>
  </si>
  <si>
    <t>遂宁市船山区融媒体中心</t>
  </si>
  <si>
    <t>本科：广播电视编导专业、视觉传达设计专业、动画专业、影视摄影与制作专业、新闻学专业；研究生：广播电视学专业、新闻学专业</t>
  </si>
  <si>
    <t>2612005013305</t>
  </si>
  <si>
    <t>刘钰莹</t>
  </si>
  <si>
    <t>2612005011721</t>
  </si>
  <si>
    <t>詹晓艳</t>
  </si>
  <si>
    <t>78.60</t>
  </si>
  <si>
    <t>2612005022022</t>
  </si>
  <si>
    <t>王宇婷</t>
  </si>
  <si>
    <t>67.10</t>
  </si>
  <si>
    <t>遂宁市船山区卫生健康局</t>
  </si>
  <si>
    <t>遂宁市船山区妇幼保健院</t>
  </si>
  <si>
    <t>本科：计算机科学与技术专业、软件工程专业、网络工程专业、数据科学与大数据技术专业；研究生：计算机科学与技术类</t>
  </si>
  <si>
    <t>2612006034001</t>
  </si>
  <si>
    <t>赵芸</t>
  </si>
  <si>
    <t>68.10</t>
  </si>
  <si>
    <t>2612006022917</t>
  </si>
  <si>
    <t>李鸿睿</t>
  </si>
  <si>
    <t>2612006031017</t>
  </si>
  <si>
    <t>汪宇</t>
  </si>
  <si>
    <t>63.40</t>
  </si>
  <si>
    <t>遂宁市船山区灵泉社区卫生服务中心</t>
  </si>
  <si>
    <t>本科：会计学专业；研究生：会计学专业</t>
  </si>
  <si>
    <t>2612007012016</t>
  </si>
  <si>
    <t>方姚</t>
  </si>
  <si>
    <t>68.40</t>
  </si>
  <si>
    <t>2612007012525</t>
  </si>
  <si>
    <t>吴娇娇</t>
  </si>
  <si>
    <t>69.70</t>
  </si>
  <si>
    <t>2612007033530</t>
  </si>
  <si>
    <t>田诗琪</t>
  </si>
  <si>
    <t>70.60</t>
  </si>
  <si>
    <t>专科：药学专业；本科：药学专业；研究生：药学专业</t>
  </si>
  <si>
    <t>4612008040719</t>
  </si>
  <si>
    <t>王璐琳</t>
  </si>
  <si>
    <t>58.00</t>
  </si>
  <si>
    <t>4612008041102</t>
  </si>
  <si>
    <t>岳翠萍</t>
  </si>
  <si>
    <t>51.00</t>
  </si>
  <si>
    <t>4612008040613</t>
  </si>
  <si>
    <t>王成维</t>
  </si>
  <si>
    <t>遂宁市船山区桂花镇中心卫生院</t>
  </si>
  <si>
    <t>专科：临床医学专业；本科：临床医学专业；研究生：临床医学专业</t>
  </si>
  <si>
    <t>4612011041012</t>
  </si>
  <si>
    <t>罗兴民</t>
  </si>
  <si>
    <t>遂宁市船山区唐家乡卫生院</t>
  </si>
  <si>
    <t>4612016042106</t>
  </si>
  <si>
    <t>陈芳</t>
  </si>
  <si>
    <t>55.00</t>
  </si>
  <si>
    <t>本科：药学专业；研究生：药学专业</t>
  </si>
  <si>
    <t>4612017040819</t>
  </si>
  <si>
    <t>王芳</t>
  </si>
  <si>
    <t>59.00</t>
  </si>
  <si>
    <t>4612017040102</t>
  </si>
  <si>
    <t>曾泓芮</t>
  </si>
  <si>
    <t>4612017042522</t>
  </si>
  <si>
    <t>张新婷</t>
  </si>
  <si>
    <t>缺考</t>
  </si>
  <si>
    <t>遂宁市船山区龙凤镇中心卫生院</t>
  </si>
  <si>
    <t>4612018040415</t>
  </si>
  <si>
    <t>黄静</t>
  </si>
  <si>
    <t>4612018041704</t>
  </si>
  <si>
    <t>龙雪梅</t>
  </si>
  <si>
    <t>57.00</t>
  </si>
  <si>
    <t>4612018040109</t>
  </si>
  <si>
    <t>杨术靖</t>
  </si>
  <si>
    <t>专科：医学检验技术专业；本科：医学检验技术专业；研究生：影像医学与核医学专业</t>
  </si>
  <si>
    <t>4612019040807</t>
  </si>
  <si>
    <t>蒋美玲</t>
  </si>
  <si>
    <t>60.00</t>
  </si>
  <si>
    <t>4612019040815</t>
  </si>
  <si>
    <t>曾腾飞</t>
  </si>
  <si>
    <t>64.00</t>
  </si>
  <si>
    <t>4612019043328</t>
  </si>
  <si>
    <t>肖辉</t>
  </si>
  <si>
    <t>56.00</t>
  </si>
  <si>
    <t>遂宁市船山区教育和体育局</t>
  </si>
  <si>
    <t>遂宁市船山区乡镇中小学校</t>
  </si>
  <si>
    <t>本科：汉语言专业、汉语言文学专业、教育学专业、小学教育（语文教育方向）专业、汉语国际教育专业；研究生：中国语言文学专业、教育学专业、学科教学（语文）专业</t>
  </si>
  <si>
    <t>1612020011811</t>
  </si>
  <si>
    <t>陈芮</t>
  </si>
  <si>
    <t>79.00</t>
  </si>
  <si>
    <t>1612020024508</t>
  </si>
  <si>
    <t>田璐</t>
  </si>
  <si>
    <t>76.50</t>
  </si>
  <si>
    <t>1612020011311</t>
  </si>
  <si>
    <t>李伟利</t>
  </si>
  <si>
    <t>74.50</t>
  </si>
  <si>
    <t>1612020040414</t>
  </si>
  <si>
    <t>谢三帅</t>
  </si>
  <si>
    <t>74.00</t>
  </si>
  <si>
    <t>1612020031509</t>
  </si>
  <si>
    <t>吴民贵</t>
  </si>
  <si>
    <t>1612020034212</t>
  </si>
  <si>
    <t>周相君</t>
  </si>
  <si>
    <t>1612020023217</t>
  </si>
  <si>
    <t>任芝茸</t>
  </si>
  <si>
    <t>1612020040806</t>
  </si>
  <si>
    <t>敬芸</t>
  </si>
  <si>
    <t>73.00</t>
  </si>
  <si>
    <t>1612020010718</t>
  </si>
  <si>
    <t>张伟</t>
  </si>
  <si>
    <t>1612020042902</t>
  </si>
  <si>
    <t>廖丽</t>
  </si>
  <si>
    <t>1612020031405</t>
  </si>
  <si>
    <t>李英</t>
  </si>
  <si>
    <t>71.50</t>
  </si>
  <si>
    <t>1612020020209</t>
  </si>
  <si>
    <t>陈思颖</t>
  </si>
  <si>
    <t>1612020013830</t>
  </si>
  <si>
    <t>刘荩锶</t>
  </si>
  <si>
    <t>75.50</t>
  </si>
  <si>
    <t>1612020044403</t>
  </si>
  <si>
    <t>李娟</t>
  </si>
  <si>
    <t>1612020034219</t>
  </si>
  <si>
    <t>肖梦月</t>
  </si>
  <si>
    <t>1612020013013</t>
  </si>
  <si>
    <t>唐琅</t>
  </si>
  <si>
    <t>1612020013210</t>
  </si>
  <si>
    <t>陈怡</t>
  </si>
  <si>
    <t>71.00</t>
  </si>
  <si>
    <t>1612020022301</t>
  </si>
  <si>
    <t>张栩</t>
  </si>
  <si>
    <t>1612020012013</t>
  </si>
  <si>
    <t>杨柳月</t>
  </si>
  <si>
    <t>本科：数学与应用数学专业、小学教育（数学教育方向）专业；研究生：数学专业、基础数学专业、学科教学（数学）专业</t>
  </si>
  <si>
    <t>1612021013107</t>
  </si>
  <si>
    <t>蒋婷</t>
  </si>
  <si>
    <t>79.50</t>
  </si>
  <si>
    <t>1612021042918</t>
  </si>
  <si>
    <t>李诗诗</t>
  </si>
  <si>
    <t>77.00</t>
  </si>
  <si>
    <t>1612021012423</t>
  </si>
  <si>
    <t>吴维</t>
  </si>
  <si>
    <t>1612021030301</t>
  </si>
  <si>
    <t>李珊</t>
  </si>
  <si>
    <t>76.00</t>
  </si>
  <si>
    <t>1612021044326</t>
  </si>
  <si>
    <t>周袁英</t>
  </si>
  <si>
    <t>1612021024424</t>
  </si>
  <si>
    <t>唐淋</t>
  </si>
  <si>
    <t>1612021013010</t>
  </si>
  <si>
    <t>陈萍</t>
  </si>
  <si>
    <t>72.50</t>
  </si>
  <si>
    <t>1612021043304</t>
  </si>
  <si>
    <t>贾潇</t>
  </si>
  <si>
    <t>1612021042625</t>
  </si>
  <si>
    <t>蔡继希</t>
  </si>
  <si>
    <t>1612021032322</t>
  </si>
  <si>
    <t>蔡愚</t>
  </si>
  <si>
    <t>1612021040711</t>
  </si>
  <si>
    <t>张璐</t>
  </si>
  <si>
    <t>65.50</t>
  </si>
  <si>
    <t>1612021041306</t>
  </si>
  <si>
    <t>谭玲丽</t>
  </si>
  <si>
    <t>70.00</t>
  </si>
  <si>
    <t>1612021014310</t>
  </si>
  <si>
    <t>张春利</t>
  </si>
  <si>
    <t>65.00</t>
  </si>
  <si>
    <t>1612021043806</t>
  </si>
  <si>
    <t>罗伯春</t>
  </si>
  <si>
    <t>1612021013301</t>
  </si>
  <si>
    <t>邓兴欣</t>
  </si>
  <si>
    <t>1612021041721</t>
  </si>
  <si>
    <t>张鑫</t>
  </si>
  <si>
    <t>66.50</t>
  </si>
  <si>
    <t>1612021021426</t>
  </si>
  <si>
    <t>杨春霞</t>
  </si>
  <si>
    <t>67.00</t>
  </si>
  <si>
    <t>1612021023528</t>
  </si>
  <si>
    <t>冉淑芳</t>
  </si>
  <si>
    <t>1612021014805</t>
  </si>
  <si>
    <t>蒋艳</t>
  </si>
  <si>
    <t>1612021043808</t>
  </si>
  <si>
    <t>刘栋</t>
  </si>
  <si>
    <t>放弃</t>
  </si>
  <si>
    <t>本科：英语专业；研究生：学科教学（英语）专业、英语语言文学专业</t>
  </si>
  <si>
    <t>1612022030825</t>
  </si>
  <si>
    <t>杨冬梅</t>
  </si>
  <si>
    <t>82.00</t>
  </si>
  <si>
    <t>1612022012722</t>
  </si>
  <si>
    <t>李玉玲</t>
  </si>
  <si>
    <t>80.00</t>
  </si>
  <si>
    <t>1612022020329</t>
  </si>
  <si>
    <t>罗佳玲</t>
  </si>
  <si>
    <t>1612022023409</t>
  </si>
  <si>
    <t>银一霖</t>
  </si>
  <si>
    <t>1612022043213</t>
  </si>
  <si>
    <t>林维佳</t>
  </si>
  <si>
    <t>1612022041320</t>
  </si>
  <si>
    <t>胡魏</t>
  </si>
  <si>
    <t>1612022030208</t>
  </si>
  <si>
    <t>温小英</t>
  </si>
  <si>
    <t>1612022044708</t>
  </si>
  <si>
    <t>罗冬雪</t>
  </si>
  <si>
    <t>1612022043929</t>
  </si>
  <si>
    <t>冯霞</t>
  </si>
  <si>
    <t>本科：音乐表演专业、音乐学专业、舞蹈学专业、舞蹈表演专业；研究生：音乐与舞蹈学专业、音乐学专业、学科教学（音乐）专业、音乐专业、舞蹈专业</t>
  </si>
  <si>
    <t>1612023015025</t>
  </si>
  <si>
    <t>唐启燕</t>
  </si>
  <si>
    <t>68.50</t>
  </si>
  <si>
    <t>1612023022107</t>
  </si>
  <si>
    <t>孙侨</t>
  </si>
  <si>
    <t>1612023043322</t>
  </si>
  <si>
    <t>冯兰</t>
  </si>
  <si>
    <t>63.50</t>
  </si>
  <si>
    <t>本科：运动训练专业、体育教育专业、社会体育指导与管理专业；研究生：体育学专业、体育专业、体育教育训练学专业、体育教学专业、学科教学（体育）专业</t>
  </si>
  <si>
    <t>1612024044813</t>
  </si>
  <si>
    <t>王倩</t>
  </si>
  <si>
    <t>67.50</t>
  </si>
  <si>
    <t>1612024021816</t>
  </si>
  <si>
    <t>袁汶龙</t>
  </si>
  <si>
    <t>1612024045427</t>
  </si>
  <si>
    <t>吴欢</t>
  </si>
  <si>
    <t>66.00</t>
  </si>
  <si>
    <t>本科：美术学专业、绘画专业、视觉传达设计专业；研究生：美术专业、美术学专业、学科教学（美术）专业</t>
  </si>
  <si>
    <t>1612025013312</t>
  </si>
  <si>
    <t>邹兰</t>
  </si>
  <si>
    <t>1612025020921</t>
  </si>
  <si>
    <t>刘禹丘</t>
  </si>
  <si>
    <t>1612025021105</t>
  </si>
  <si>
    <t>任婷</t>
  </si>
  <si>
    <t>本科：马克思主义理论专业、政治学专业、思想政治教育专业；研究生：马克思主义哲学专业、政治学专业、政治学理论专业、思想政治教育专业</t>
  </si>
  <si>
    <t>1612026033527</t>
  </si>
  <si>
    <t>吴怡娴</t>
  </si>
  <si>
    <t>75.00</t>
  </si>
  <si>
    <t>1612026011503</t>
  </si>
  <si>
    <t>刘艳珍</t>
  </si>
  <si>
    <t>1612026043815</t>
  </si>
  <si>
    <t>杨杰</t>
  </si>
  <si>
    <t>69.50</t>
  </si>
  <si>
    <t>本科：心理学专业、应用心理学专业；研究生：心理学专业、基础心理学专业、应用心理学专业、发展与教育心理学专业</t>
  </si>
  <si>
    <t>1612027023118</t>
  </si>
  <si>
    <t>陈章</t>
  </si>
  <si>
    <t>78.00</t>
  </si>
  <si>
    <t>1612027020606</t>
  </si>
  <si>
    <t>陈琴</t>
  </si>
  <si>
    <t>1612027040129</t>
  </si>
  <si>
    <t>陈恬</t>
  </si>
  <si>
    <t>本科：科学教育专业、教育技术学专业、计算机科学与技术专业、人工智能专业；研究生：科学与技术教育专业、教育技术学专业、现代教育技术专业、计算机科学与技术专业、计算机应用技术专业、模式识别与智能系统专业</t>
  </si>
  <si>
    <t>1612028021017</t>
  </si>
  <si>
    <t>刘佳</t>
  </si>
  <si>
    <t>81.00</t>
  </si>
  <si>
    <t>1612028013224</t>
  </si>
  <si>
    <t>滕维</t>
  </si>
  <si>
    <t>1612028013109</t>
  </si>
  <si>
    <t>聂婷</t>
  </si>
  <si>
    <t>1612028031920</t>
  </si>
  <si>
    <t>姚兰兰</t>
  </si>
  <si>
    <t>1612028021505</t>
  </si>
  <si>
    <t>何巧</t>
  </si>
  <si>
    <t>1612028022701</t>
  </si>
  <si>
    <t>杨伟</t>
  </si>
  <si>
    <t>遂宁市船山区特殊教育学校</t>
  </si>
  <si>
    <t>本科：特殊教育专业；研究生：特殊教育专业</t>
  </si>
  <si>
    <t>1612029011111</t>
  </si>
  <si>
    <t>姚思颖</t>
  </si>
  <si>
    <t>1612029013405</t>
  </si>
  <si>
    <t>陈卓</t>
  </si>
  <si>
    <t>1612029044225</t>
  </si>
  <si>
    <t>王珠珠</t>
  </si>
  <si>
    <t>1612029010126</t>
  </si>
  <si>
    <t>黄明卫</t>
  </si>
  <si>
    <t>1612029044922</t>
  </si>
  <si>
    <t>李青青</t>
  </si>
  <si>
    <t>50.00</t>
  </si>
  <si>
    <t>1612029011512</t>
  </si>
  <si>
    <t>梁秋</t>
  </si>
  <si>
    <t>45.50</t>
  </si>
  <si>
    <t>遂宁市船山区乡镇幼儿园</t>
  </si>
  <si>
    <t>专科：学前教育专业；本科：学前教育专业；研究生：学前教育专业、学前教育学专业</t>
  </si>
  <si>
    <t>1612030041526</t>
  </si>
  <si>
    <t>鞠秋雨</t>
  </si>
  <si>
    <t>77.50</t>
  </si>
  <si>
    <t>1612030034317</t>
  </si>
  <si>
    <t>程皓</t>
  </si>
  <si>
    <t>1612030014924</t>
  </si>
  <si>
    <t>唐稚蕙</t>
  </si>
  <si>
    <t>1612030024301</t>
  </si>
  <si>
    <t>蒋婵</t>
  </si>
  <si>
    <t>1612030015023</t>
  </si>
  <si>
    <t>许铭苑</t>
  </si>
  <si>
    <t>1612030040607</t>
  </si>
  <si>
    <t>蒲婷</t>
  </si>
  <si>
    <t>1612030034303</t>
  </si>
  <si>
    <t>杨雪</t>
  </si>
  <si>
    <t>1612030041917</t>
  </si>
  <si>
    <t>胡兴宇</t>
  </si>
  <si>
    <t>69.00</t>
  </si>
  <si>
    <t>1612030022223</t>
  </si>
  <si>
    <t>姜亚林</t>
  </si>
  <si>
    <t>1612030033411</t>
  </si>
  <si>
    <t>王莹</t>
  </si>
  <si>
    <t>1612030010413</t>
  </si>
  <si>
    <t>龙威茹</t>
  </si>
  <si>
    <t>1612030042718</t>
  </si>
  <si>
    <t>聂丽娟</t>
  </si>
  <si>
    <t>1612030013519</t>
  </si>
  <si>
    <t>李星蓉</t>
  </si>
  <si>
    <t>1612030024214</t>
  </si>
  <si>
    <t>刘丽君</t>
  </si>
  <si>
    <t>1612030030526</t>
  </si>
  <si>
    <t>周芯羽</t>
  </si>
  <si>
    <t>1612030045402</t>
  </si>
  <si>
    <t>韦描</t>
  </si>
  <si>
    <t>遂宁市船山职业技术学校</t>
  </si>
  <si>
    <t>本科：物流管理专业、物流工程专业；研究生：物流工程与管理专业</t>
  </si>
  <si>
    <t>1612031033010</t>
  </si>
  <si>
    <t>许雷娟</t>
  </si>
  <si>
    <t>1612031022803</t>
  </si>
  <si>
    <t>易存秀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</si>
</sst>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49">
    <font>
      <sz val="10"/>
      <name val="Arial"/>
      <family val="2"/>
    </font>
    <font>
      <sz val="11"/>
      <name val="宋体"/>
      <family val="0"/>
    </font>
    <font>
      <sz val="8"/>
      <name val="Arial"/>
      <family val="2"/>
    </font>
    <font>
      <sz val="8"/>
      <name val="宋体"/>
      <family val="0"/>
    </font>
    <font>
      <b/>
      <sz val="12"/>
      <name val="方正小标宋简体"/>
      <family val="4"/>
    </font>
    <font>
      <b/>
      <sz val="7"/>
      <name val="宋体"/>
      <family val="0"/>
    </font>
    <font>
      <sz val="7"/>
      <name val="宋体"/>
      <family val="0"/>
    </font>
    <font>
      <sz val="7"/>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7"/>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14"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180" fontId="2" fillId="0" borderId="0" xfId="0" applyNumberFormat="1" applyFont="1" applyAlignment="1">
      <alignment horizontal="center" vertical="center" wrapText="1"/>
    </xf>
    <xf numFmtId="180" fontId="2" fillId="0" borderId="0" xfId="0" applyNumberFormat="1" applyFont="1" applyFill="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48"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48"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48" fillId="0" borderId="9"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48" fillId="0" borderId="9" xfId="28" applyFont="1" applyFill="1" applyBorder="1" applyAlignment="1">
      <alignment horizontal="center" vertical="center" wrapText="1"/>
      <protection/>
    </xf>
    <xf numFmtId="0" fontId="48" fillId="0" borderId="10" xfId="28" applyFont="1" applyFill="1" applyBorder="1" applyAlignment="1">
      <alignment horizontal="center" vertical="center" wrapText="1"/>
      <protection/>
    </xf>
    <xf numFmtId="0" fontId="48" fillId="0" borderId="11" xfId="28" applyFont="1" applyFill="1" applyBorder="1" applyAlignment="1">
      <alignment horizontal="center" vertical="center" wrapText="1"/>
      <protection/>
    </xf>
    <xf numFmtId="180" fontId="4" fillId="0" borderId="0" xfId="0" applyNumberFormat="1" applyFont="1" applyAlignment="1">
      <alignment horizontal="center" vertical="center" wrapText="1"/>
    </xf>
    <xf numFmtId="180" fontId="4" fillId="0" borderId="0" xfId="0" applyNumberFormat="1" applyFont="1" applyFill="1" applyAlignment="1">
      <alignment horizontal="center" vertical="center" wrapText="1"/>
    </xf>
    <xf numFmtId="180" fontId="5" fillId="0" borderId="9" xfId="0" applyNumberFormat="1" applyFont="1" applyBorder="1" applyAlignment="1">
      <alignment horizontal="center" vertical="center" wrapText="1"/>
    </xf>
    <xf numFmtId="180" fontId="5" fillId="0" borderId="9" xfId="0" applyNumberFormat="1" applyFont="1" applyFill="1" applyBorder="1" applyAlignment="1">
      <alignment horizontal="center" vertical="center" wrapText="1"/>
    </xf>
    <xf numFmtId="180" fontId="6" fillId="0" borderId="9" xfId="0" applyNumberFormat="1" applyFont="1" applyBorder="1" applyAlignment="1">
      <alignment horizontal="center" vertical="center"/>
    </xf>
    <xf numFmtId="180" fontId="6"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180" fontId="6" fillId="0" borderId="10" xfId="0" applyNumberFormat="1" applyFont="1" applyFill="1" applyBorder="1" applyAlignment="1">
      <alignment horizontal="center" vertical="center"/>
    </xf>
    <xf numFmtId="180" fontId="6"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180" fontId="6"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180" fontId="6"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0" fontId="48" fillId="0" borderId="12" xfId="28"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0" applyFont="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Q131"/>
  <sheetViews>
    <sheetView tabSelected="1" zoomScale="130" zoomScaleNormal="130" workbookViewId="0" topLeftCell="A1">
      <selection activeCell="S11" sqref="S11"/>
    </sheetView>
  </sheetViews>
  <sheetFormatPr defaultColWidth="9.140625" defaultRowHeight="12.75"/>
  <cols>
    <col min="1" max="1" width="4.57421875" style="1" customWidth="1"/>
    <col min="2" max="2" width="7.421875" style="1" customWidth="1"/>
    <col min="3" max="3" width="10.28125" style="1" customWidth="1"/>
    <col min="4" max="4" width="10.7109375" style="1" customWidth="1"/>
    <col min="5" max="5" width="17.57421875" style="1" customWidth="1"/>
    <col min="6" max="6" width="4.57421875" style="1" customWidth="1"/>
    <col min="7" max="7" width="11.421875" style="1" customWidth="1"/>
    <col min="8" max="8" width="6.00390625" style="1" customWidth="1"/>
    <col min="9" max="9" width="5.8515625" style="1" customWidth="1"/>
    <col min="10" max="10" width="4.421875" style="1" customWidth="1"/>
    <col min="11" max="11" width="6.140625" style="1" customWidth="1"/>
    <col min="12" max="12" width="6.00390625" style="3" customWidth="1"/>
    <col min="13" max="13" width="5.421875" style="4" customWidth="1"/>
    <col min="14" max="14" width="6.421875" style="1" customWidth="1"/>
    <col min="15" max="15" width="6.00390625" style="3" customWidth="1"/>
    <col min="16" max="16" width="4.140625" style="1" customWidth="1"/>
    <col min="17" max="17" width="5.421875" style="1" customWidth="1"/>
    <col min="18" max="16384" width="9.140625" style="1" customWidth="1"/>
  </cols>
  <sheetData>
    <row r="1" spans="1:2" ht="15" customHeight="1">
      <c r="A1" s="5" t="s">
        <v>0</v>
      </c>
      <c r="B1" s="5"/>
    </row>
    <row r="2" spans="1:17" ht="18.75" customHeight="1">
      <c r="A2" s="6" t="s">
        <v>1</v>
      </c>
      <c r="B2" s="6"/>
      <c r="C2" s="6"/>
      <c r="D2" s="6"/>
      <c r="E2" s="6"/>
      <c r="F2" s="6"/>
      <c r="G2" s="6"/>
      <c r="H2" s="6"/>
      <c r="I2" s="6"/>
      <c r="J2" s="6"/>
      <c r="K2" s="6"/>
      <c r="L2" s="32"/>
      <c r="M2" s="33"/>
      <c r="N2" s="6"/>
      <c r="O2" s="32"/>
      <c r="P2" s="6"/>
      <c r="Q2" s="6"/>
    </row>
    <row r="3" spans="1:17" s="1" customFormat="1" ht="36.75" customHeight="1">
      <c r="A3" s="7" t="s">
        <v>2</v>
      </c>
      <c r="B3" s="7" t="s">
        <v>3</v>
      </c>
      <c r="C3" s="7" t="s">
        <v>4</v>
      </c>
      <c r="D3" s="7" t="s">
        <v>5</v>
      </c>
      <c r="E3" s="7" t="s">
        <v>6</v>
      </c>
      <c r="F3" s="7" t="s">
        <v>7</v>
      </c>
      <c r="G3" s="7" t="s">
        <v>8</v>
      </c>
      <c r="H3" s="7" t="s">
        <v>9</v>
      </c>
      <c r="I3" s="7" t="s">
        <v>10</v>
      </c>
      <c r="J3" s="7" t="s">
        <v>11</v>
      </c>
      <c r="K3" s="7" t="s">
        <v>12</v>
      </c>
      <c r="L3" s="34" t="s">
        <v>13</v>
      </c>
      <c r="M3" s="35" t="s">
        <v>14</v>
      </c>
      <c r="N3" s="7" t="s">
        <v>15</v>
      </c>
      <c r="O3" s="34" t="s">
        <v>16</v>
      </c>
      <c r="P3" s="7" t="s">
        <v>17</v>
      </c>
      <c r="Q3" s="7" t="s">
        <v>18</v>
      </c>
    </row>
    <row r="4" spans="1:17" s="2" customFormat="1" ht="18" customHeight="1">
      <c r="A4" s="8">
        <v>1</v>
      </c>
      <c r="B4" s="8">
        <v>612001</v>
      </c>
      <c r="C4" s="9" t="s">
        <v>19</v>
      </c>
      <c r="D4" s="9" t="s">
        <v>20</v>
      </c>
      <c r="E4" s="9" t="s">
        <v>21</v>
      </c>
      <c r="F4" s="8">
        <v>1</v>
      </c>
      <c r="G4" s="10" t="s">
        <v>22</v>
      </c>
      <c r="H4" s="10" t="s">
        <v>23</v>
      </c>
      <c r="I4" s="10" t="s">
        <v>24</v>
      </c>
      <c r="J4" s="10" t="s">
        <v>25</v>
      </c>
      <c r="K4" s="10" t="s">
        <v>24</v>
      </c>
      <c r="L4" s="36">
        <f aca="true" t="shared" si="0" ref="L4:L25">K4*0.6</f>
        <v>48.54</v>
      </c>
      <c r="M4" s="37">
        <v>82.2</v>
      </c>
      <c r="N4" s="10">
        <f aca="true" t="shared" si="1" ref="N4:N27">M4*0.4</f>
        <v>32.88</v>
      </c>
      <c r="O4" s="36">
        <f aca="true" t="shared" si="2" ref="O4:O27">L4+N4</f>
        <v>81.42</v>
      </c>
      <c r="P4" s="38">
        <v>1</v>
      </c>
      <c r="Q4" s="9" t="s">
        <v>26</v>
      </c>
    </row>
    <row r="5" spans="1:17" s="2" customFormat="1" ht="18" customHeight="1">
      <c r="A5" s="8">
        <v>2</v>
      </c>
      <c r="B5" s="8"/>
      <c r="C5" s="9"/>
      <c r="D5" s="9"/>
      <c r="E5" s="9"/>
      <c r="F5" s="8"/>
      <c r="G5" s="10" t="s">
        <v>27</v>
      </c>
      <c r="H5" s="10" t="s">
        <v>28</v>
      </c>
      <c r="I5" s="10" t="s">
        <v>29</v>
      </c>
      <c r="J5" s="10" t="s">
        <v>25</v>
      </c>
      <c r="K5" s="10" t="s">
        <v>29</v>
      </c>
      <c r="L5" s="36">
        <f t="shared" si="0"/>
        <v>43.199999999999996</v>
      </c>
      <c r="M5" s="37">
        <v>75.2</v>
      </c>
      <c r="N5" s="10">
        <f t="shared" si="1"/>
        <v>30.080000000000002</v>
      </c>
      <c r="O5" s="36">
        <f t="shared" si="2"/>
        <v>73.28</v>
      </c>
      <c r="P5" s="38">
        <v>2</v>
      </c>
      <c r="Q5" s="8"/>
    </row>
    <row r="6" spans="1:17" s="2" customFormat="1" ht="18" customHeight="1">
      <c r="A6" s="8">
        <v>3</v>
      </c>
      <c r="B6" s="8"/>
      <c r="C6" s="9"/>
      <c r="D6" s="9"/>
      <c r="E6" s="9"/>
      <c r="F6" s="8"/>
      <c r="G6" s="10" t="s">
        <v>30</v>
      </c>
      <c r="H6" s="10" t="s">
        <v>31</v>
      </c>
      <c r="I6" s="10" t="s">
        <v>32</v>
      </c>
      <c r="J6" s="10" t="s">
        <v>25</v>
      </c>
      <c r="K6" s="10" t="s">
        <v>32</v>
      </c>
      <c r="L6" s="36">
        <f t="shared" si="0"/>
        <v>42.24</v>
      </c>
      <c r="M6" s="37">
        <v>71.6</v>
      </c>
      <c r="N6" s="10">
        <f t="shared" si="1"/>
        <v>28.64</v>
      </c>
      <c r="O6" s="36">
        <f t="shared" si="2"/>
        <v>70.88</v>
      </c>
      <c r="P6" s="38">
        <v>3</v>
      </c>
      <c r="Q6" s="8"/>
    </row>
    <row r="7" spans="1:17" s="2" customFormat="1" ht="18" customHeight="1">
      <c r="A7" s="8">
        <v>4</v>
      </c>
      <c r="B7" s="11">
        <v>612002</v>
      </c>
      <c r="C7" s="12" t="s">
        <v>33</v>
      </c>
      <c r="D7" s="12" t="s">
        <v>34</v>
      </c>
      <c r="E7" s="12" t="s">
        <v>35</v>
      </c>
      <c r="F7" s="11">
        <v>1</v>
      </c>
      <c r="G7" s="10" t="s">
        <v>36</v>
      </c>
      <c r="H7" s="10" t="s">
        <v>37</v>
      </c>
      <c r="I7" s="10" t="s">
        <v>38</v>
      </c>
      <c r="J7" s="10" t="s">
        <v>25</v>
      </c>
      <c r="K7" s="10" t="s">
        <v>38</v>
      </c>
      <c r="L7" s="36">
        <f t="shared" si="0"/>
        <v>40.8</v>
      </c>
      <c r="M7" s="37">
        <v>85.2</v>
      </c>
      <c r="N7" s="10">
        <f t="shared" si="1"/>
        <v>34.080000000000005</v>
      </c>
      <c r="O7" s="36">
        <f t="shared" si="2"/>
        <v>74.88</v>
      </c>
      <c r="P7" s="38">
        <v>1</v>
      </c>
      <c r="Q7" s="9" t="s">
        <v>26</v>
      </c>
    </row>
    <row r="8" spans="1:17" s="2" customFormat="1" ht="18" customHeight="1">
      <c r="A8" s="8">
        <v>5</v>
      </c>
      <c r="B8" s="13"/>
      <c r="C8" s="14"/>
      <c r="D8" s="14"/>
      <c r="E8" s="14"/>
      <c r="F8" s="13"/>
      <c r="G8" s="10" t="s">
        <v>39</v>
      </c>
      <c r="H8" s="10" t="s">
        <v>40</v>
      </c>
      <c r="I8" s="10" t="s">
        <v>41</v>
      </c>
      <c r="J8" s="10" t="s">
        <v>25</v>
      </c>
      <c r="K8" s="10" t="s">
        <v>41</v>
      </c>
      <c r="L8" s="36">
        <f t="shared" si="0"/>
        <v>38.52</v>
      </c>
      <c r="M8" s="37">
        <v>73</v>
      </c>
      <c r="N8" s="10">
        <f t="shared" si="1"/>
        <v>29.200000000000003</v>
      </c>
      <c r="O8" s="36">
        <f t="shared" si="2"/>
        <v>67.72</v>
      </c>
      <c r="P8" s="38">
        <v>2</v>
      </c>
      <c r="Q8" s="8"/>
    </row>
    <row r="9" spans="1:17" s="2" customFormat="1" ht="18" customHeight="1">
      <c r="A9" s="8">
        <v>6</v>
      </c>
      <c r="B9" s="13"/>
      <c r="C9" s="14"/>
      <c r="D9" s="14"/>
      <c r="E9" s="14"/>
      <c r="F9" s="13"/>
      <c r="G9" s="10" t="s">
        <v>42</v>
      </c>
      <c r="H9" s="10" t="s">
        <v>43</v>
      </c>
      <c r="I9" s="10" t="s">
        <v>44</v>
      </c>
      <c r="J9" s="10"/>
      <c r="K9" s="10" t="s">
        <v>44</v>
      </c>
      <c r="L9" s="36">
        <f t="shared" si="0"/>
        <v>35.64</v>
      </c>
      <c r="M9" s="37">
        <v>69</v>
      </c>
      <c r="N9" s="10">
        <f t="shared" si="1"/>
        <v>27.6</v>
      </c>
      <c r="O9" s="36">
        <f t="shared" si="2"/>
        <v>63.24</v>
      </c>
      <c r="P9" s="38">
        <v>3</v>
      </c>
      <c r="Q9" s="8"/>
    </row>
    <row r="10" spans="1:17" s="2" customFormat="1" ht="18" customHeight="1">
      <c r="A10" s="8">
        <v>7</v>
      </c>
      <c r="B10" s="11">
        <v>612003</v>
      </c>
      <c r="C10" s="12" t="s">
        <v>45</v>
      </c>
      <c r="D10" s="12" t="s">
        <v>46</v>
      </c>
      <c r="E10" s="12" t="s">
        <v>47</v>
      </c>
      <c r="F10" s="11">
        <v>1</v>
      </c>
      <c r="G10" s="10" t="s">
        <v>48</v>
      </c>
      <c r="H10" s="10" t="s">
        <v>49</v>
      </c>
      <c r="I10" s="10" t="s">
        <v>50</v>
      </c>
      <c r="J10" s="38">
        <v>4</v>
      </c>
      <c r="K10" s="36">
        <v>74.5</v>
      </c>
      <c r="L10" s="36">
        <f t="shared" si="0"/>
        <v>44.699999999999996</v>
      </c>
      <c r="M10" s="37">
        <v>75.6</v>
      </c>
      <c r="N10" s="10">
        <f t="shared" si="1"/>
        <v>30.24</v>
      </c>
      <c r="O10" s="36">
        <f t="shared" si="2"/>
        <v>74.94</v>
      </c>
      <c r="P10" s="38">
        <v>1</v>
      </c>
      <c r="Q10" s="9" t="s">
        <v>26</v>
      </c>
    </row>
    <row r="11" spans="1:17" s="2" customFormat="1" ht="18" customHeight="1">
      <c r="A11" s="8">
        <v>8</v>
      </c>
      <c r="B11" s="13"/>
      <c r="C11" s="14"/>
      <c r="D11" s="14"/>
      <c r="E11" s="14"/>
      <c r="F11" s="13"/>
      <c r="G11" s="10" t="s">
        <v>51</v>
      </c>
      <c r="H11" s="10" t="s">
        <v>52</v>
      </c>
      <c r="I11" s="10" t="s">
        <v>53</v>
      </c>
      <c r="J11" s="10" t="s">
        <v>25</v>
      </c>
      <c r="K11" s="10" t="s">
        <v>53</v>
      </c>
      <c r="L11" s="36">
        <f t="shared" si="0"/>
        <v>39.84</v>
      </c>
      <c r="M11" s="37">
        <v>73.8</v>
      </c>
      <c r="N11" s="10">
        <f t="shared" si="1"/>
        <v>29.52</v>
      </c>
      <c r="O11" s="36">
        <f t="shared" si="2"/>
        <v>69.36</v>
      </c>
      <c r="P11" s="38">
        <v>2</v>
      </c>
      <c r="Q11" s="8"/>
    </row>
    <row r="12" spans="1:17" s="2" customFormat="1" ht="18" customHeight="1">
      <c r="A12" s="8">
        <v>9</v>
      </c>
      <c r="B12" s="15"/>
      <c r="C12" s="16"/>
      <c r="D12" s="16"/>
      <c r="E12" s="16"/>
      <c r="F12" s="15"/>
      <c r="G12" s="10" t="s">
        <v>54</v>
      </c>
      <c r="H12" s="10" t="s">
        <v>55</v>
      </c>
      <c r="I12" s="10" t="s">
        <v>56</v>
      </c>
      <c r="J12" s="10" t="s">
        <v>25</v>
      </c>
      <c r="K12" s="10" t="s">
        <v>56</v>
      </c>
      <c r="L12" s="36">
        <f t="shared" si="0"/>
        <v>39.72</v>
      </c>
      <c r="M12" s="37">
        <v>70.4</v>
      </c>
      <c r="N12" s="10">
        <f t="shared" si="1"/>
        <v>28.160000000000004</v>
      </c>
      <c r="O12" s="36">
        <f t="shared" si="2"/>
        <v>67.88</v>
      </c>
      <c r="P12" s="38">
        <v>3</v>
      </c>
      <c r="Q12" s="8"/>
    </row>
    <row r="13" spans="1:17" s="2" customFormat="1" ht="18" customHeight="1">
      <c r="A13" s="8">
        <v>10</v>
      </c>
      <c r="B13" s="11">
        <v>612004</v>
      </c>
      <c r="C13" s="12" t="s">
        <v>57</v>
      </c>
      <c r="D13" s="12" t="s">
        <v>58</v>
      </c>
      <c r="E13" s="12" t="s">
        <v>59</v>
      </c>
      <c r="F13" s="8">
        <v>1</v>
      </c>
      <c r="G13" s="10" t="s">
        <v>60</v>
      </c>
      <c r="H13" s="10" t="s">
        <v>61</v>
      </c>
      <c r="I13" s="10" t="s">
        <v>62</v>
      </c>
      <c r="J13" s="10" t="s">
        <v>25</v>
      </c>
      <c r="K13" s="10" t="s">
        <v>62</v>
      </c>
      <c r="L13" s="36">
        <f t="shared" si="0"/>
        <v>38.82</v>
      </c>
      <c r="M13" s="37">
        <v>85.6</v>
      </c>
      <c r="N13" s="10">
        <f t="shared" si="1"/>
        <v>34.24</v>
      </c>
      <c r="O13" s="36">
        <f t="shared" si="2"/>
        <v>73.06</v>
      </c>
      <c r="P13" s="38">
        <v>1</v>
      </c>
      <c r="Q13" s="9" t="s">
        <v>26</v>
      </c>
    </row>
    <row r="14" spans="1:17" s="2" customFormat="1" ht="18" customHeight="1">
      <c r="A14" s="8">
        <v>11</v>
      </c>
      <c r="B14" s="13"/>
      <c r="C14" s="14"/>
      <c r="D14" s="14"/>
      <c r="E14" s="14"/>
      <c r="F14" s="8"/>
      <c r="G14" s="10" t="s">
        <v>63</v>
      </c>
      <c r="H14" s="10" t="s">
        <v>64</v>
      </c>
      <c r="I14" s="10" t="s">
        <v>65</v>
      </c>
      <c r="J14" s="10" t="s">
        <v>25</v>
      </c>
      <c r="K14" s="10" t="s">
        <v>65</v>
      </c>
      <c r="L14" s="36">
        <f t="shared" si="0"/>
        <v>44.1</v>
      </c>
      <c r="M14" s="37">
        <v>70.4</v>
      </c>
      <c r="N14" s="10">
        <f t="shared" si="1"/>
        <v>28.160000000000004</v>
      </c>
      <c r="O14" s="36">
        <f t="shared" si="2"/>
        <v>72.26</v>
      </c>
      <c r="P14" s="38">
        <v>2</v>
      </c>
      <c r="Q14" s="8"/>
    </row>
    <row r="15" spans="1:17" s="2" customFormat="1" ht="18" customHeight="1">
      <c r="A15" s="8">
        <v>12</v>
      </c>
      <c r="B15" s="13"/>
      <c r="C15" s="14"/>
      <c r="D15" s="14"/>
      <c r="E15" s="14"/>
      <c r="F15" s="8"/>
      <c r="G15" s="10" t="s">
        <v>66</v>
      </c>
      <c r="H15" s="10" t="s">
        <v>67</v>
      </c>
      <c r="I15" s="10" t="s">
        <v>68</v>
      </c>
      <c r="J15" s="10"/>
      <c r="K15" s="10" t="s">
        <v>68</v>
      </c>
      <c r="L15" s="36">
        <f t="shared" si="0"/>
        <v>37.98</v>
      </c>
      <c r="M15" s="37">
        <v>70.4</v>
      </c>
      <c r="N15" s="10">
        <f t="shared" si="1"/>
        <v>28.160000000000004</v>
      </c>
      <c r="O15" s="36">
        <f t="shared" si="2"/>
        <v>66.14</v>
      </c>
      <c r="P15" s="38">
        <v>3</v>
      </c>
      <c r="Q15" s="8"/>
    </row>
    <row r="16" spans="1:17" s="2" customFormat="1" ht="18" customHeight="1">
      <c r="A16" s="8">
        <v>13</v>
      </c>
      <c r="B16" s="11">
        <v>612005</v>
      </c>
      <c r="C16" s="12" t="s">
        <v>69</v>
      </c>
      <c r="D16" s="12" t="s">
        <v>70</v>
      </c>
      <c r="E16" s="12" t="s">
        <v>71</v>
      </c>
      <c r="F16" s="13">
        <v>1</v>
      </c>
      <c r="G16" s="10" t="s">
        <v>72</v>
      </c>
      <c r="H16" s="10" t="s">
        <v>73</v>
      </c>
      <c r="I16" s="10" t="s">
        <v>29</v>
      </c>
      <c r="J16" s="10" t="s">
        <v>25</v>
      </c>
      <c r="K16" s="10" t="s">
        <v>29</v>
      </c>
      <c r="L16" s="36">
        <f t="shared" si="0"/>
        <v>43.199999999999996</v>
      </c>
      <c r="M16" s="37">
        <v>85.4</v>
      </c>
      <c r="N16" s="10">
        <f t="shared" si="1"/>
        <v>34.160000000000004</v>
      </c>
      <c r="O16" s="36">
        <f t="shared" si="2"/>
        <v>77.36</v>
      </c>
      <c r="P16" s="38">
        <v>1</v>
      </c>
      <c r="Q16" s="9" t="s">
        <v>26</v>
      </c>
    </row>
    <row r="17" spans="1:17" s="2" customFormat="1" ht="18" customHeight="1">
      <c r="A17" s="8">
        <v>14</v>
      </c>
      <c r="B17" s="13"/>
      <c r="C17" s="14"/>
      <c r="D17" s="14"/>
      <c r="E17" s="14"/>
      <c r="F17" s="13"/>
      <c r="G17" s="10" t="s">
        <v>74</v>
      </c>
      <c r="H17" s="10" t="s">
        <v>75</v>
      </c>
      <c r="I17" s="10" t="s">
        <v>76</v>
      </c>
      <c r="J17" s="10" t="s">
        <v>25</v>
      </c>
      <c r="K17" s="10" t="s">
        <v>76</v>
      </c>
      <c r="L17" s="36">
        <f t="shared" si="0"/>
        <v>47.16</v>
      </c>
      <c r="M17" s="37">
        <v>64.2</v>
      </c>
      <c r="N17" s="10">
        <f t="shared" si="1"/>
        <v>25.680000000000003</v>
      </c>
      <c r="O17" s="36">
        <f t="shared" si="2"/>
        <v>72.84</v>
      </c>
      <c r="P17" s="38">
        <v>2</v>
      </c>
      <c r="Q17" s="8"/>
    </row>
    <row r="18" spans="1:17" s="2" customFormat="1" ht="18" customHeight="1">
      <c r="A18" s="8">
        <v>15</v>
      </c>
      <c r="B18" s="13"/>
      <c r="C18" s="14"/>
      <c r="D18" s="14"/>
      <c r="E18" s="14"/>
      <c r="F18" s="13"/>
      <c r="G18" s="10" t="s">
        <v>77</v>
      </c>
      <c r="H18" s="10" t="s">
        <v>78</v>
      </c>
      <c r="I18" s="10" t="s">
        <v>79</v>
      </c>
      <c r="J18" s="10"/>
      <c r="K18" s="10" t="s">
        <v>79</v>
      </c>
      <c r="L18" s="36">
        <f t="shared" si="0"/>
        <v>40.26</v>
      </c>
      <c r="M18" s="39">
        <v>73.8</v>
      </c>
      <c r="N18" s="10">
        <f t="shared" si="1"/>
        <v>29.52</v>
      </c>
      <c r="O18" s="36">
        <f t="shared" si="2"/>
        <v>69.78</v>
      </c>
      <c r="P18" s="38">
        <v>3</v>
      </c>
      <c r="Q18" s="10"/>
    </row>
    <row r="19" spans="1:17" s="2" customFormat="1" ht="18" customHeight="1">
      <c r="A19" s="8">
        <v>16</v>
      </c>
      <c r="B19" s="11">
        <v>612006</v>
      </c>
      <c r="C19" s="12" t="s">
        <v>80</v>
      </c>
      <c r="D19" s="12" t="s">
        <v>81</v>
      </c>
      <c r="E19" s="12" t="s">
        <v>82</v>
      </c>
      <c r="F19" s="8">
        <v>1</v>
      </c>
      <c r="G19" s="10" t="s">
        <v>83</v>
      </c>
      <c r="H19" s="10" t="s">
        <v>84</v>
      </c>
      <c r="I19" s="10" t="s">
        <v>85</v>
      </c>
      <c r="J19" s="10" t="s">
        <v>25</v>
      </c>
      <c r="K19" s="10" t="s">
        <v>85</v>
      </c>
      <c r="L19" s="36">
        <f t="shared" si="0"/>
        <v>40.85999999999999</v>
      </c>
      <c r="M19" s="37">
        <v>78</v>
      </c>
      <c r="N19" s="10">
        <f t="shared" si="1"/>
        <v>31.200000000000003</v>
      </c>
      <c r="O19" s="36">
        <f t="shared" si="2"/>
        <v>72.06</v>
      </c>
      <c r="P19" s="38">
        <v>1</v>
      </c>
      <c r="Q19" s="10" t="s">
        <v>26</v>
      </c>
    </row>
    <row r="20" spans="1:17" s="2" customFormat="1" ht="18" customHeight="1">
      <c r="A20" s="8">
        <v>17</v>
      </c>
      <c r="B20" s="13"/>
      <c r="C20" s="14"/>
      <c r="D20" s="14"/>
      <c r="E20" s="14"/>
      <c r="F20" s="8"/>
      <c r="G20" s="10" t="s">
        <v>86</v>
      </c>
      <c r="H20" s="10" t="s">
        <v>87</v>
      </c>
      <c r="I20" s="10" t="s">
        <v>53</v>
      </c>
      <c r="J20" s="10" t="s">
        <v>25</v>
      </c>
      <c r="K20" s="10" t="s">
        <v>53</v>
      </c>
      <c r="L20" s="36">
        <f t="shared" si="0"/>
        <v>39.84</v>
      </c>
      <c r="M20" s="37">
        <v>76.2</v>
      </c>
      <c r="N20" s="10">
        <f t="shared" si="1"/>
        <v>30.480000000000004</v>
      </c>
      <c r="O20" s="36">
        <f t="shared" si="2"/>
        <v>70.32000000000001</v>
      </c>
      <c r="P20" s="38">
        <v>2</v>
      </c>
      <c r="Q20" s="10"/>
    </row>
    <row r="21" spans="1:17" s="2" customFormat="1" ht="18" customHeight="1">
      <c r="A21" s="8">
        <v>18</v>
      </c>
      <c r="B21" s="15"/>
      <c r="C21" s="16"/>
      <c r="D21" s="16"/>
      <c r="E21" s="16"/>
      <c r="F21" s="8"/>
      <c r="G21" s="10" t="s">
        <v>88</v>
      </c>
      <c r="H21" s="10" t="s">
        <v>89</v>
      </c>
      <c r="I21" s="10" t="s">
        <v>90</v>
      </c>
      <c r="J21" s="10" t="s">
        <v>25</v>
      </c>
      <c r="K21" s="10" t="s">
        <v>90</v>
      </c>
      <c r="L21" s="36">
        <f t="shared" si="0"/>
        <v>38.04</v>
      </c>
      <c r="M21" s="37">
        <v>68.6</v>
      </c>
      <c r="N21" s="10">
        <f t="shared" si="1"/>
        <v>27.439999999999998</v>
      </c>
      <c r="O21" s="36">
        <f t="shared" si="2"/>
        <v>65.47999999999999</v>
      </c>
      <c r="P21" s="38">
        <v>3</v>
      </c>
      <c r="Q21" s="10"/>
    </row>
    <row r="22" spans="1:17" s="2" customFormat="1" ht="18" customHeight="1">
      <c r="A22" s="8">
        <v>19</v>
      </c>
      <c r="B22" s="17">
        <v>612007</v>
      </c>
      <c r="C22" s="18" t="s">
        <v>80</v>
      </c>
      <c r="D22" s="18" t="s">
        <v>91</v>
      </c>
      <c r="E22" s="12" t="s">
        <v>92</v>
      </c>
      <c r="F22" s="11">
        <v>1</v>
      </c>
      <c r="G22" s="10" t="s">
        <v>93</v>
      </c>
      <c r="H22" s="10" t="s">
        <v>94</v>
      </c>
      <c r="I22" s="10" t="s">
        <v>95</v>
      </c>
      <c r="J22" s="10"/>
      <c r="K22" s="10" t="s">
        <v>95</v>
      </c>
      <c r="L22" s="36">
        <f t="shared" si="0"/>
        <v>41.04</v>
      </c>
      <c r="M22" s="37">
        <v>76.8</v>
      </c>
      <c r="N22" s="10">
        <f t="shared" si="1"/>
        <v>30.72</v>
      </c>
      <c r="O22" s="36">
        <f t="shared" si="2"/>
        <v>71.75999999999999</v>
      </c>
      <c r="P22" s="38">
        <v>1</v>
      </c>
      <c r="Q22" s="10" t="s">
        <v>26</v>
      </c>
    </row>
    <row r="23" spans="1:17" s="2" customFormat="1" ht="18" customHeight="1">
      <c r="A23" s="8">
        <v>20</v>
      </c>
      <c r="B23" s="19"/>
      <c r="C23" s="20"/>
      <c r="D23" s="20"/>
      <c r="E23" s="14"/>
      <c r="F23" s="13"/>
      <c r="G23" s="10" t="s">
        <v>96</v>
      </c>
      <c r="H23" s="10" t="s">
        <v>97</v>
      </c>
      <c r="I23" s="10" t="s">
        <v>98</v>
      </c>
      <c r="J23" s="10" t="s">
        <v>25</v>
      </c>
      <c r="K23" s="10" t="s">
        <v>98</v>
      </c>
      <c r="L23" s="36">
        <f t="shared" si="0"/>
        <v>41.82</v>
      </c>
      <c r="M23" s="37">
        <v>72.2</v>
      </c>
      <c r="N23" s="10">
        <f t="shared" si="1"/>
        <v>28.880000000000003</v>
      </c>
      <c r="O23" s="36">
        <f t="shared" si="2"/>
        <v>70.7</v>
      </c>
      <c r="P23" s="38">
        <v>2</v>
      </c>
      <c r="Q23" s="10"/>
    </row>
    <row r="24" spans="1:17" s="2" customFormat="1" ht="18" customHeight="1">
      <c r="A24" s="8">
        <v>21</v>
      </c>
      <c r="B24" s="21"/>
      <c r="C24" s="22"/>
      <c r="D24" s="22"/>
      <c r="E24" s="16"/>
      <c r="F24" s="15"/>
      <c r="G24" s="10" t="s">
        <v>99</v>
      </c>
      <c r="H24" s="10" t="s">
        <v>100</v>
      </c>
      <c r="I24" s="10" t="s">
        <v>101</v>
      </c>
      <c r="J24" s="10" t="s">
        <v>25</v>
      </c>
      <c r="K24" s="10" t="s">
        <v>101</v>
      </c>
      <c r="L24" s="36">
        <f t="shared" si="0"/>
        <v>42.35999999999999</v>
      </c>
      <c r="M24" s="37">
        <v>65.2</v>
      </c>
      <c r="N24" s="10">
        <f t="shared" si="1"/>
        <v>26.080000000000002</v>
      </c>
      <c r="O24" s="36">
        <f t="shared" si="2"/>
        <v>68.44</v>
      </c>
      <c r="P24" s="38">
        <v>3</v>
      </c>
      <c r="Q24" s="10"/>
    </row>
    <row r="25" spans="1:17" s="2" customFormat="1" ht="18" customHeight="1">
      <c r="A25" s="8">
        <v>22</v>
      </c>
      <c r="B25" s="17">
        <v>612008</v>
      </c>
      <c r="C25" s="18" t="s">
        <v>80</v>
      </c>
      <c r="D25" s="18" t="s">
        <v>91</v>
      </c>
      <c r="E25" s="12" t="s">
        <v>102</v>
      </c>
      <c r="F25" s="11">
        <v>1</v>
      </c>
      <c r="G25" s="10" t="s">
        <v>103</v>
      </c>
      <c r="H25" s="10" t="s">
        <v>104</v>
      </c>
      <c r="I25" s="10" t="s">
        <v>105</v>
      </c>
      <c r="J25" s="10" t="s">
        <v>25</v>
      </c>
      <c r="K25" s="10" t="s">
        <v>105</v>
      </c>
      <c r="L25" s="36">
        <f t="shared" si="0"/>
        <v>34.8</v>
      </c>
      <c r="M25" s="37">
        <v>72.4</v>
      </c>
      <c r="N25" s="10">
        <f t="shared" si="1"/>
        <v>28.960000000000004</v>
      </c>
      <c r="O25" s="36">
        <f t="shared" si="2"/>
        <v>63.760000000000005</v>
      </c>
      <c r="P25" s="38">
        <v>1</v>
      </c>
      <c r="Q25" s="9" t="s">
        <v>26</v>
      </c>
    </row>
    <row r="26" spans="1:17" s="2" customFormat="1" ht="18" customHeight="1">
      <c r="A26" s="8">
        <v>23</v>
      </c>
      <c r="B26" s="19"/>
      <c r="C26" s="20"/>
      <c r="D26" s="20"/>
      <c r="E26" s="14"/>
      <c r="F26" s="13"/>
      <c r="G26" s="10" t="s">
        <v>106</v>
      </c>
      <c r="H26" s="10" t="s">
        <v>107</v>
      </c>
      <c r="I26" s="10" t="s">
        <v>108</v>
      </c>
      <c r="J26" s="10" t="s">
        <v>25</v>
      </c>
      <c r="K26" s="10" t="s">
        <v>108</v>
      </c>
      <c r="L26" s="36">
        <f aca="true" t="shared" si="3" ref="L26:L38">K26*0.6</f>
        <v>30.599999999999998</v>
      </c>
      <c r="M26" s="37">
        <v>72.2</v>
      </c>
      <c r="N26" s="10">
        <f t="shared" si="1"/>
        <v>28.880000000000003</v>
      </c>
      <c r="O26" s="36">
        <f t="shared" si="2"/>
        <v>59.480000000000004</v>
      </c>
      <c r="P26" s="38">
        <v>2</v>
      </c>
      <c r="Q26" s="8"/>
    </row>
    <row r="27" spans="1:17" s="2" customFormat="1" ht="18" customHeight="1">
      <c r="A27" s="8">
        <v>24</v>
      </c>
      <c r="B27" s="21"/>
      <c r="C27" s="22"/>
      <c r="D27" s="22"/>
      <c r="E27" s="16"/>
      <c r="F27" s="15"/>
      <c r="G27" s="48" t="s">
        <v>109</v>
      </c>
      <c r="H27" s="10" t="s">
        <v>110</v>
      </c>
      <c r="I27" s="36">
        <v>45</v>
      </c>
      <c r="J27" s="36"/>
      <c r="K27" s="36">
        <v>45</v>
      </c>
      <c r="L27" s="36">
        <f t="shared" si="3"/>
        <v>27</v>
      </c>
      <c r="M27" s="37">
        <v>67.4</v>
      </c>
      <c r="N27" s="10">
        <f t="shared" si="1"/>
        <v>26.960000000000004</v>
      </c>
      <c r="O27" s="36">
        <f t="shared" si="2"/>
        <v>53.96000000000001</v>
      </c>
      <c r="P27" s="38">
        <v>3</v>
      </c>
      <c r="Q27" s="8"/>
    </row>
    <row r="28" spans="1:17" s="2" customFormat="1" ht="29.25">
      <c r="A28" s="8">
        <v>25</v>
      </c>
      <c r="B28" s="23">
        <v>612011</v>
      </c>
      <c r="C28" s="24" t="s">
        <v>80</v>
      </c>
      <c r="D28" s="24" t="s">
        <v>111</v>
      </c>
      <c r="E28" s="9" t="s">
        <v>112</v>
      </c>
      <c r="F28" s="8">
        <v>1</v>
      </c>
      <c r="G28" s="10" t="s">
        <v>113</v>
      </c>
      <c r="H28" s="10" t="s">
        <v>114</v>
      </c>
      <c r="I28" s="10" t="s">
        <v>105</v>
      </c>
      <c r="J28" s="10" t="s">
        <v>25</v>
      </c>
      <c r="K28" s="10" t="s">
        <v>105</v>
      </c>
      <c r="L28" s="36">
        <f t="shared" si="3"/>
        <v>34.8</v>
      </c>
      <c r="M28" s="37">
        <v>72.08</v>
      </c>
      <c r="N28" s="36">
        <f aca="true" t="shared" si="4" ref="N28:N38">M28*0.4</f>
        <v>28.832</v>
      </c>
      <c r="O28" s="36">
        <f aca="true" t="shared" si="5" ref="O28:O38">L28+N28</f>
        <v>63.632</v>
      </c>
      <c r="P28" s="38">
        <v>1</v>
      </c>
      <c r="Q28" s="9" t="s">
        <v>26</v>
      </c>
    </row>
    <row r="29" spans="1:17" s="2" customFormat="1" ht="29.25">
      <c r="A29" s="8">
        <v>26</v>
      </c>
      <c r="B29" s="23">
        <v>612016</v>
      </c>
      <c r="C29" s="24" t="s">
        <v>80</v>
      </c>
      <c r="D29" s="24" t="s">
        <v>115</v>
      </c>
      <c r="E29" s="9" t="s">
        <v>112</v>
      </c>
      <c r="F29" s="8">
        <v>1</v>
      </c>
      <c r="G29" s="10" t="s">
        <v>116</v>
      </c>
      <c r="H29" s="10" t="s">
        <v>117</v>
      </c>
      <c r="I29" s="10" t="s">
        <v>118</v>
      </c>
      <c r="J29" s="10" t="s">
        <v>25</v>
      </c>
      <c r="K29" s="10" t="s">
        <v>118</v>
      </c>
      <c r="L29" s="36">
        <f t="shared" si="3"/>
        <v>33</v>
      </c>
      <c r="M29" s="37">
        <v>76</v>
      </c>
      <c r="N29" s="36">
        <f t="shared" si="4"/>
        <v>30.400000000000002</v>
      </c>
      <c r="O29" s="36">
        <f t="shared" si="5"/>
        <v>63.400000000000006</v>
      </c>
      <c r="P29" s="38">
        <v>1</v>
      </c>
      <c r="Q29" s="9" t="s">
        <v>26</v>
      </c>
    </row>
    <row r="30" spans="1:17" s="2" customFormat="1" ht="18" customHeight="1">
      <c r="A30" s="8">
        <v>27</v>
      </c>
      <c r="B30" s="25">
        <v>612017</v>
      </c>
      <c r="C30" s="24" t="s">
        <v>80</v>
      </c>
      <c r="D30" s="24" t="s">
        <v>115</v>
      </c>
      <c r="E30" s="9" t="s">
        <v>119</v>
      </c>
      <c r="F30" s="8">
        <v>1</v>
      </c>
      <c r="G30" s="26" t="s">
        <v>120</v>
      </c>
      <c r="H30" s="26" t="s">
        <v>121</v>
      </c>
      <c r="I30" s="26" t="s">
        <v>122</v>
      </c>
      <c r="J30" s="26" t="s">
        <v>25</v>
      </c>
      <c r="K30" s="26" t="s">
        <v>122</v>
      </c>
      <c r="L30" s="36">
        <f t="shared" si="3"/>
        <v>35.4</v>
      </c>
      <c r="M30" s="40">
        <v>80.4</v>
      </c>
      <c r="N30" s="36">
        <f t="shared" si="4"/>
        <v>32.160000000000004</v>
      </c>
      <c r="O30" s="36">
        <f t="shared" si="5"/>
        <v>67.56</v>
      </c>
      <c r="P30" s="41">
        <v>1</v>
      </c>
      <c r="Q30" s="9" t="s">
        <v>26</v>
      </c>
    </row>
    <row r="31" spans="1:17" s="2" customFormat="1" ht="18" customHeight="1">
      <c r="A31" s="8">
        <v>28</v>
      </c>
      <c r="B31" s="25"/>
      <c r="C31" s="24"/>
      <c r="D31" s="24"/>
      <c r="E31" s="8"/>
      <c r="F31" s="8"/>
      <c r="G31" s="10" t="s">
        <v>123</v>
      </c>
      <c r="H31" s="10" t="s">
        <v>124</v>
      </c>
      <c r="I31" s="10" t="s">
        <v>118</v>
      </c>
      <c r="J31" s="10" t="s">
        <v>25</v>
      </c>
      <c r="K31" s="10" t="s">
        <v>118</v>
      </c>
      <c r="L31" s="36">
        <f t="shared" si="3"/>
        <v>33</v>
      </c>
      <c r="M31" s="37">
        <v>70.4</v>
      </c>
      <c r="N31" s="36">
        <f t="shared" si="4"/>
        <v>28.160000000000004</v>
      </c>
      <c r="O31" s="36">
        <f t="shared" si="5"/>
        <v>61.160000000000004</v>
      </c>
      <c r="P31" s="38">
        <v>2</v>
      </c>
      <c r="Q31" s="8"/>
    </row>
    <row r="32" spans="1:17" s="2" customFormat="1" ht="18" customHeight="1">
      <c r="A32" s="8">
        <v>29</v>
      </c>
      <c r="B32" s="25"/>
      <c r="C32" s="24"/>
      <c r="D32" s="24"/>
      <c r="E32" s="8"/>
      <c r="F32" s="8"/>
      <c r="G32" s="10" t="s">
        <v>125</v>
      </c>
      <c r="H32" s="10" t="s">
        <v>126</v>
      </c>
      <c r="I32" s="10" t="s">
        <v>108</v>
      </c>
      <c r="J32" s="10" t="s">
        <v>25</v>
      </c>
      <c r="K32" s="10" t="s">
        <v>108</v>
      </c>
      <c r="L32" s="36">
        <f t="shared" si="3"/>
        <v>30.599999999999998</v>
      </c>
      <c r="M32" s="37" t="s">
        <v>127</v>
      </c>
      <c r="N32" s="36"/>
      <c r="O32" s="36"/>
      <c r="P32" s="38"/>
      <c r="Q32" s="8"/>
    </row>
    <row r="33" spans="1:17" s="2" customFormat="1" ht="18" customHeight="1">
      <c r="A33" s="8">
        <v>30</v>
      </c>
      <c r="B33" s="25">
        <v>612018</v>
      </c>
      <c r="C33" s="24" t="s">
        <v>80</v>
      </c>
      <c r="D33" s="24" t="s">
        <v>128</v>
      </c>
      <c r="E33" s="9" t="s">
        <v>102</v>
      </c>
      <c r="F33" s="8">
        <v>1</v>
      </c>
      <c r="G33" s="10" t="s">
        <v>129</v>
      </c>
      <c r="H33" s="10" t="s">
        <v>130</v>
      </c>
      <c r="I33" s="10" t="s">
        <v>105</v>
      </c>
      <c r="J33" s="10" t="s">
        <v>25</v>
      </c>
      <c r="K33" s="10" t="s">
        <v>105</v>
      </c>
      <c r="L33" s="36">
        <f t="shared" si="3"/>
        <v>34.8</v>
      </c>
      <c r="M33" s="37">
        <v>80.8</v>
      </c>
      <c r="N33" s="36">
        <f>M33*0.4</f>
        <v>32.32</v>
      </c>
      <c r="O33" s="36">
        <f>L33+N33</f>
        <v>67.12</v>
      </c>
      <c r="P33" s="38">
        <v>1</v>
      </c>
      <c r="Q33" s="9" t="s">
        <v>26</v>
      </c>
    </row>
    <row r="34" spans="1:17" s="2" customFormat="1" ht="18" customHeight="1">
      <c r="A34" s="8">
        <v>31</v>
      </c>
      <c r="B34" s="25"/>
      <c r="C34" s="24"/>
      <c r="D34" s="24"/>
      <c r="E34" s="9"/>
      <c r="F34" s="8"/>
      <c r="G34" s="10" t="s">
        <v>131</v>
      </c>
      <c r="H34" s="10" t="s">
        <v>132</v>
      </c>
      <c r="I34" s="10" t="s">
        <v>133</v>
      </c>
      <c r="J34" s="10" t="s">
        <v>25</v>
      </c>
      <c r="K34" s="10" t="s">
        <v>133</v>
      </c>
      <c r="L34" s="36">
        <f t="shared" si="3"/>
        <v>34.199999999999996</v>
      </c>
      <c r="M34" s="37">
        <v>77.4</v>
      </c>
      <c r="N34" s="36">
        <f>M34*0.4</f>
        <v>30.960000000000004</v>
      </c>
      <c r="O34" s="36">
        <f>L34+N34</f>
        <v>65.16</v>
      </c>
      <c r="P34" s="38">
        <v>2</v>
      </c>
      <c r="Q34" s="8"/>
    </row>
    <row r="35" spans="1:17" s="2" customFormat="1" ht="18" customHeight="1">
      <c r="A35" s="8">
        <v>32</v>
      </c>
      <c r="B35" s="25"/>
      <c r="C35" s="24"/>
      <c r="D35" s="24"/>
      <c r="E35" s="9"/>
      <c r="F35" s="8"/>
      <c r="G35" s="10" t="s">
        <v>134</v>
      </c>
      <c r="H35" s="10" t="s">
        <v>135</v>
      </c>
      <c r="I35" s="10" t="s">
        <v>122</v>
      </c>
      <c r="J35" s="10" t="s">
        <v>25</v>
      </c>
      <c r="K35" s="10" t="s">
        <v>122</v>
      </c>
      <c r="L35" s="36">
        <f t="shared" si="3"/>
        <v>35.4</v>
      </c>
      <c r="M35" s="37">
        <v>68.2</v>
      </c>
      <c r="N35" s="36">
        <f>M35*0.4</f>
        <v>27.28</v>
      </c>
      <c r="O35" s="36">
        <f>L35+N35</f>
        <v>62.68</v>
      </c>
      <c r="P35" s="38">
        <v>3</v>
      </c>
      <c r="Q35" s="8"/>
    </row>
    <row r="36" spans="1:17" s="2" customFormat="1" ht="18" customHeight="1">
      <c r="A36" s="8">
        <v>33</v>
      </c>
      <c r="B36" s="25">
        <v>612019</v>
      </c>
      <c r="C36" s="24" t="s">
        <v>80</v>
      </c>
      <c r="D36" s="24" t="s">
        <v>128</v>
      </c>
      <c r="E36" s="9" t="s">
        <v>136</v>
      </c>
      <c r="F36" s="8">
        <v>1</v>
      </c>
      <c r="G36" s="27" t="s">
        <v>137</v>
      </c>
      <c r="H36" s="27" t="s">
        <v>138</v>
      </c>
      <c r="I36" s="27" t="s">
        <v>139</v>
      </c>
      <c r="J36" s="27" t="s">
        <v>25</v>
      </c>
      <c r="K36" s="27" t="s">
        <v>139</v>
      </c>
      <c r="L36" s="36">
        <f t="shared" si="3"/>
        <v>36</v>
      </c>
      <c r="M36" s="42">
        <v>79.4</v>
      </c>
      <c r="N36" s="36">
        <f>M36*0.4</f>
        <v>31.760000000000005</v>
      </c>
      <c r="O36" s="36">
        <f>L36+N36</f>
        <v>67.76</v>
      </c>
      <c r="P36" s="43">
        <v>1</v>
      </c>
      <c r="Q36" s="9" t="s">
        <v>26</v>
      </c>
    </row>
    <row r="37" spans="1:17" s="2" customFormat="1" ht="18" customHeight="1">
      <c r="A37" s="8">
        <v>34</v>
      </c>
      <c r="B37" s="25"/>
      <c r="C37" s="24"/>
      <c r="D37" s="24"/>
      <c r="E37" s="8"/>
      <c r="F37" s="8"/>
      <c r="G37" s="28" t="s">
        <v>140</v>
      </c>
      <c r="H37" s="28" t="s">
        <v>141</v>
      </c>
      <c r="I37" s="28" t="s">
        <v>142</v>
      </c>
      <c r="J37" s="28" t="s">
        <v>25</v>
      </c>
      <c r="K37" s="28" t="s">
        <v>142</v>
      </c>
      <c r="L37" s="36">
        <f t="shared" si="3"/>
        <v>38.4</v>
      </c>
      <c r="M37" s="44">
        <v>72.8</v>
      </c>
      <c r="N37" s="36">
        <f>M37*0.4</f>
        <v>29.12</v>
      </c>
      <c r="O37" s="36">
        <f>L37+N37</f>
        <v>67.52</v>
      </c>
      <c r="P37" s="45">
        <v>2</v>
      </c>
      <c r="Q37" s="8"/>
    </row>
    <row r="38" spans="1:17" s="2" customFormat="1" ht="18" customHeight="1">
      <c r="A38" s="8">
        <v>35</v>
      </c>
      <c r="B38" s="25"/>
      <c r="C38" s="24"/>
      <c r="D38" s="24"/>
      <c r="E38" s="8"/>
      <c r="F38" s="8"/>
      <c r="G38" s="10" t="s">
        <v>143</v>
      </c>
      <c r="H38" s="10" t="s">
        <v>144</v>
      </c>
      <c r="I38" s="10" t="s">
        <v>145</v>
      </c>
      <c r="J38" s="10" t="s">
        <v>25</v>
      </c>
      <c r="K38" s="10" t="s">
        <v>145</v>
      </c>
      <c r="L38" s="36">
        <f t="shared" si="3"/>
        <v>33.6</v>
      </c>
      <c r="M38" s="37">
        <v>71.4</v>
      </c>
      <c r="N38" s="36">
        <f t="shared" si="4"/>
        <v>28.560000000000002</v>
      </c>
      <c r="O38" s="36">
        <f t="shared" si="5"/>
        <v>62.160000000000004</v>
      </c>
      <c r="P38" s="38">
        <v>3</v>
      </c>
      <c r="Q38" s="8"/>
    </row>
    <row r="39" spans="1:17" s="2" customFormat="1" ht="18" customHeight="1">
      <c r="A39" s="8">
        <v>36</v>
      </c>
      <c r="B39" s="25">
        <v>612020</v>
      </c>
      <c r="C39" s="29" t="s">
        <v>146</v>
      </c>
      <c r="D39" s="25" t="s">
        <v>147</v>
      </c>
      <c r="E39" s="9" t="s">
        <v>148</v>
      </c>
      <c r="F39" s="8">
        <v>6</v>
      </c>
      <c r="G39" s="10" t="s">
        <v>149</v>
      </c>
      <c r="H39" s="10" t="s">
        <v>150</v>
      </c>
      <c r="I39" s="10" t="s">
        <v>151</v>
      </c>
      <c r="J39" s="10" t="s">
        <v>25</v>
      </c>
      <c r="K39" s="10" t="s">
        <v>151</v>
      </c>
      <c r="L39" s="36">
        <f aca="true" t="shared" si="6" ref="L39:L102">K39*0.5</f>
        <v>39.5</v>
      </c>
      <c r="M39" s="37">
        <v>83.45</v>
      </c>
      <c r="N39" s="36">
        <f aca="true" t="shared" si="7" ref="N39:N76">M39*0.5</f>
        <v>41.725</v>
      </c>
      <c r="O39" s="36">
        <f aca="true" t="shared" si="8" ref="O39:O76">L39+N39</f>
        <v>81.225</v>
      </c>
      <c r="P39" s="38">
        <v>1</v>
      </c>
      <c r="Q39" s="9" t="s">
        <v>26</v>
      </c>
    </row>
    <row r="40" spans="1:17" s="2" customFormat="1" ht="18" customHeight="1">
      <c r="A40" s="8">
        <v>37</v>
      </c>
      <c r="B40" s="25"/>
      <c r="C40" s="29"/>
      <c r="D40" s="25"/>
      <c r="E40" s="9"/>
      <c r="F40" s="8"/>
      <c r="G40" s="10" t="s">
        <v>152</v>
      </c>
      <c r="H40" s="10" t="s">
        <v>153</v>
      </c>
      <c r="I40" s="10" t="s">
        <v>154</v>
      </c>
      <c r="J40" s="10" t="s">
        <v>25</v>
      </c>
      <c r="K40" s="10" t="s">
        <v>154</v>
      </c>
      <c r="L40" s="36">
        <f t="shared" si="6"/>
        <v>38.25</v>
      </c>
      <c r="M40" s="37">
        <v>85.52</v>
      </c>
      <c r="N40" s="36">
        <f t="shared" si="7"/>
        <v>42.76</v>
      </c>
      <c r="O40" s="36">
        <f t="shared" si="8"/>
        <v>81.00999999999999</v>
      </c>
      <c r="P40" s="38">
        <v>2</v>
      </c>
      <c r="Q40" s="9" t="s">
        <v>26</v>
      </c>
    </row>
    <row r="41" spans="1:17" s="2" customFormat="1" ht="18" customHeight="1">
      <c r="A41" s="8">
        <v>38</v>
      </c>
      <c r="B41" s="25"/>
      <c r="C41" s="29"/>
      <c r="D41" s="25"/>
      <c r="E41" s="9"/>
      <c r="F41" s="8"/>
      <c r="G41" s="10" t="s">
        <v>155</v>
      </c>
      <c r="H41" s="10" t="s">
        <v>156</v>
      </c>
      <c r="I41" s="10" t="s">
        <v>157</v>
      </c>
      <c r="J41" s="10" t="s">
        <v>25</v>
      </c>
      <c r="K41" s="10" t="s">
        <v>157</v>
      </c>
      <c r="L41" s="36">
        <f t="shared" si="6"/>
        <v>37.25</v>
      </c>
      <c r="M41" s="37">
        <v>86.32</v>
      </c>
      <c r="N41" s="36">
        <f t="shared" si="7"/>
        <v>43.16</v>
      </c>
      <c r="O41" s="36">
        <f t="shared" si="8"/>
        <v>80.41</v>
      </c>
      <c r="P41" s="38">
        <v>3</v>
      </c>
      <c r="Q41" s="9" t="s">
        <v>26</v>
      </c>
    </row>
    <row r="42" spans="1:17" s="2" customFormat="1" ht="18" customHeight="1">
      <c r="A42" s="8">
        <v>39</v>
      </c>
      <c r="B42" s="25"/>
      <c r="C42" s="29"/>
      <c r="D42" s="25"/>
      <c r="E42" s="9"/>
      <c r="F42" s="8"/>
      <c r="G42" s="10" t="s">
        <v>158</v>
      </c>
      <c r="H42" s="10" t="s">
        <v>159</v>
      </c>
      <c r="I42" s="10" t="s">
        <v>160</v>
      </c>
      <c r="J42" s="10" t="s">
        <v>25</v>
      </c>
      <c r="K42" s="10" t="s">
        <v>160</v>
      </c>
      <c r="L42" s="36">
        <f t="shared" si="6"/>
        <v>37</v>
      </c>
      <c r="M42" s="37">
        <v>86.76</v>
      </c>
      <c r="N42" s="36">
        <f t="shared" si="7"/>
        <v>43.38</v>
      </c>
      <c r="O42" s="36">
        <f t="shared" si="8"/>
        <v>80.38</v>
      </c>
      <c r="P42" s="38">
        <v>4</v>
      </c>
      <c r="Q42" s="9" t="s">
        <v>26</v>
      </c>
    </row>
    <row r="43" spans="1:17" s="2" customFormat="1" ht="18" customHeight="1">
      <c r="A43" s="8">
        <v>40</v>
      </c>
      <c r="B43" s="25"/>
      <c r="C43" s="29"/>
      <c r="D43" s="25"/>
      <c r="E43" s="9"/>
      <c r="F43" s="8"/>
      <c r="G43" s="10" t="s">
        <v>161</v>
      </c>
      <c r="H43" s="10" t="s">
        <v>162</v>
      </c>
      <c r="I43" s="10" t="s">
        <v>65</v>
      </c>
      <c r="J43" s="10" t="s">
        <v>25</v>
      </c>
      <c r="K43" s="10" t="s">
        <v>65</v>
      </c>
      <c r="L43" s="36">
        <f t="shared" si="6"/>
        <v>36.75</v>
      </c>
      <c r="M43" s="37">
        <v>86.13</v>
      </c>
      <c r="N43" s="36">
        <f t="shared" si="7"/>
        <v>43.065</v>
      </c>
      <c r="O43" s="36">
        <f t="shared" si="8"/>
        <v>79.815</v>
      </c>
      <c r="P43" s="38">
        <v>5</v>
      </c>
      <c r="Q43" s="9" t="s">
        <v>26</v>
      </c>
    </row>
    <row r="44" spans="1:17" s="2" customFormat="1" ht="18" customHeight="1">
      <c r="A44" s="8">
        <v>41</v>
      </c>
      <c r="B44" s="25"/>
      <c r="C44" s="29"/>
      <c r="D44" s="25"/>
      <c r="E44" s="9"/>
      <c r="F44" s="8"/>
      <c r="G44" s="10" t="s">
        <v>163</v>
      </c>
      <c r="H44" s="10" t="s">
        <v>164</v>
      </c>
      <c r="I44" s="10" t="s">
        <v>160</v>
      </c>
      <c r="J44" s="10" t="s">
        <v>25</v>
      </c>
      <c r="K44" s="10" t="s">
        <v>160</v>
      </c>
      <c r="L44" s="36">
        <f t="shared" si="6"/>
        <v>37</v>
      </c>
      <c r="M44" s="37">
        <v>85.44</v>
      </c>
      <c r="N44" s="36">
        <f t="shared" si="7"/>
        <v>42.72</v>
      </c>
      <c r="O44" s="36">
        <f t="shared" si="8"/>
        <v>79.72</v>
      </c>
      <c r="P44" s="38">
        <v>6</v>
      </c>
      <c r="Q44" s="9" t="s">
        <v>26</v>
      </c>
    </row>
    <row r="45" spans="1:17" s="2" customFormat="1" ht="18" customHeight="1">
      <c r="A45" s="8">
        <v>42</v>
      </c>
      <c r="B45" s="25"/>
      <c r="C45" s="29"/>
      <c r="D45" s="25"/>
      <c r="E45" s="9"/>
      <c r="F45" s="8"/>
      <c r="G45" s="10" t="s">
        <v>165</v>
      </c>
      <c r="H45" s="10" t="s">
        <v>166</v>
      </c>
      <c r="I45" s="10" t="s">
        <v>160</v>
      </c>
      <c r="J45" s="10" t="s">
        <v>25</v>
      </c>
      <c r="K45" s="10" t="s">
        <v>160</v>
      </c>
      <c r="L45" s="36">
        <f t="shared" si="6"/>
        <v>37</v>
      </c>
      <c r="M45" s="37">
        <v>85.22</v>
      </c>
      <c r="N45" s="36">
        <f t="shared" si="7"/>
        <v>42.61</v>
      </c>
      <c r="O45" s="36">
        <f t="shared" si="8"/>
        <v>79.61</v>
      </c>
      <c r="P45" s="38">
        <v>7</v>
      </c>
      <c r="Q45" s="8"/>
    </row>
    <row r="46" spans="1:17" s="2" customFormat="1" ht="18" customHeight="1">
      <c r="A46" s="8">
        <v>43</v>
      </c>
      <c r="B46" s="25"/>
      <c r="C46" s="29"/>
      <c r="D46" s="25"/>
      <c r="E46" s="9"/>
      <c r="F46" s="8"/>
      <c r="G46" s="10" t="s">
        <v>167</v>
      </c>
      <c r="H46" s="10" t="s">
        <v>168</v>
      </c>
      <c r="I46" s="10" t="s">
        <v>169</v>
      </c>
      <c r="J46" s="10" t="s">
        <v>25</v>
      </c>
      <c r="K46" s="10" t="s">
        <v>169</v>
      </c>
      <c r="L46" s="36">
        <f t="shared" si="6"/>
        <v>36.5</v>
      </c>
      <c r="M46" s="37">
        <v>86.14</v>
      </c>
      <c r="N46" s="36">
        <f t="shared" si="7"/>
        <v>43.07</v>
      </c>
      <c r="O46" s="36">
        <f t="shared" si="8"/>
        <v>79.57</v>
      </c>
      <c r="P46" s="38">
        <v>8</v>
      </c>
      <c r="Q46" s="8"/>
    </row>
    <row r="47" spans="1:17" s="2" customFormat="1" ht="18" customHeight="1">
      <c r="A47" s="8">
        <v>44</v>
      </c>
      <c r="B47" s="25"/>
      <c r="C47" s="29"/>
      <c r="D47" s="25"/>
      <c r="E47" s="9"/>
      <c r="F47" s="8"/>
      <c r="G47" s="10" t="s">
        <v>170</v>
      </c>
      <c r="H47" s="10" t="s">
        <v>171</v>
      </c>
      <c r="I47" s="10" t="s">
        <v>157</v>
      </c>
      <c r="J47" s="10" t="s">
        <v>25</v>
      </c>
      <c r="K47" s="10" t="s">
        <v>157</v>
      </c>
      <c r="L47" s="36">
        <f t="shared" si="6"/>
        <v>37.25</v>
      </c>
      <c r="M47" s="37">
        <v>83.7</v>
      </c>
      <c r="N47" s="36">
        <f t="shared" si="7"/>
        <v>41.85</v>
      </c>
      <c r="O47" s="36">
        <f t="shared" si="8"/>
        <v>79.1</v>
      </c>
      <c r="P47" s="38">
        <v>9</v>
      </c>
      <c r="Q47" s="8"/>
    </row>
    <row r="48" spans="1:17" s="2" customFormat="1" ht="18" customHeight="1">
      <c r="A48" s="8">
        <v>45</v>
      </c>
      <c r="B48" s="25"/>
      <c r="C48" s="29"/>
      <c r="D48" s="25"/>
      <c r="E48" s="9"/>
      <c r="F48" s="8"/>
      <c r="G48" s="10" t="s">
        <v>172</v>
      </c>
      <c r="H48" s="10" t="s">
        <v>173</v>
      </c>
      <c r="I48" s="10" t="s">
        <v>160</v>
      </c>
      <c r="J48" s="10" t="s">
        <v>25</v>
      </c>
      <c r="K48" s="10" t="s">
        <v>160</v>
      </c>
      <c r="L48" s="36">
        <f t="shared" si="6"/>
        <v>37</v>
      </c>
      <c r="M48" s="37">
        <v>83.9</v>
      </c>
      <c r="N48" s="36">
        <f t="shared" si="7"/>
        <v>41.95</v>
      </c>
      <c r="O48" s="36">
        <f t="shared" si="8"/>
        <v>78.95</v>
      </c>
      <c r="P48" s="38">
        <v>10</v>
      </c>
      <c r="Q48" s="8"/>
    </row>
    <row r="49" spans="1:17" s="2" customFormat="1" ht="18" customHeight="1">
      <c r="A49" s="8">
        <v>46</v>
      </c>
      <c r="B49" s="25"/>
      <c r="C49" s="29"/>
      <c r="D49" s="25"/>
      <c r="E49" s="9"/>
      <c r="F49" s="8"/>
      <c r="G49" s="10" t="s">
        <v>174</v>
      </c>
      <c r="H49" s="10" t="s">
        <v>175</v>
      </c>
      <c r="I49" s="10" t="s">
        <v>176</v>
      </c>
      <c r="J49" s="10" t="s">
        <v>25</v>
      </c>
      <c r="K49" s="10" t="s">
        <v>176</v>
      </c>
      <c r="L49" s="36">
        <f t="shared" si="6"/>
        <v>35.75</v>
      </c>
      <c r="M49" s="37">
        <v>85.98</v>
      </c>
      <c r="N49" s="36">
        <f t="shared" si="7"/>
        <v>42.99</v>
      </c>
      <c r="O49" s="36">
        <f t="shared" si="8"/>
        <v>78.74000000000001</v>
      </c>
      <c r="P49" s="38">
        <v>11</v>
      </c>
      <c r="Q49" s="8"/>
    </row>
    <row r="50" spans="1:17" s="2" customFormat="1" ht="18" customHeight="1">
      <c r="A50" s="8">
        <v>47</v>
      </c>
      <c r="B50" s="25"/>
      <c r="C50" s="29"/>
      <c r="D50" s="25"/>
      <c r="E50" s="9"/>
      <c r="F50" s="8"/>
      <c r="G50" s="10" t="s">
        <v>177</v>
      </c>
      <c r="H50" s="10" t="s">
        <v>178</v>
      </c>
      <c r="I50" s="10" t="s">
        <v>160</v>
      </c>
      <c r="J50" s="10" t="s">
        <v>25</v>
      </c>
      <c r="K50" s="10" t="s">
        <v>160</v>
      </c>
      <c r="L50" s="36">
        <f t="shared" si="6"/>
        <v>37</v>
      </c>
      <c r="M50" s="37">
        <v>83.4</v>
      </c>
      <c r="N50" s="36">
        <f t="shared" si="7"/>
        <v>41.7</v>
      </c>
      <c r="O50" s="36">
        <f t="shared" si="8"/>
        <v>78.7</v>
      </c>
      <c r="P50" s="38">
        <v>12</v>
      </c>
      <c r="Q50" s="8"/>
    </row>
    <row r="51" spans="1:17" s="2" customFormat="1" ht="18" customHeight="1">
      <c r="A51" s="8">
        <v>48</v>
      </c>
      <c r="B51" s="25"/>
      <c r="C51" s="29"/>
      <c r="D51" s="25"/>
      <c r="E51" s="9"/>
      <c r="F51" s="8"/>
      <c r="G51" s="10" t="s">
        <v>179</v>
      </c>
      <c r="H51" s="10" t="s">
        <v>180</v>
      </c>
      <c r="I51" s="10" t="s">
        <v>181</v>
      </c>
      <c r="J51" s="10" t="s">
        <v>25</v>
      </c>
      <c r="K51" s="10" t="s">
        <v>181</v>
      </c>
      <c r="L51" s="36">
        <f t="shared" si="6"/>
        <v>37.75</v>
      </c>
      <c r="M51" s="37">
        <v>81.55</v>
      </c>
      <c r="N51" s="36">
        <f t="shared" si="7"/>
        <v>40.775</v>
      </c>
      <c r="O51" s="36">
        <f t="shared" si="8"/>
        <v>78.525</v>
      </c>
      <c r="P51" s="38">
        <v>13</v>
      </c>
      <c r="Q51" s="8"/>
    </row>
    <row r="52" spans="1:17" s="2" customFormat="1" ht="18" customHeight="1">
      <c r="A52" s="8">
        <v>49</v>
      </c>
      <c r="B52" s="25"/>
      <c r="C52" s="29"/>
      <c r="D52" s="25"/>
      <c r="E52" s="9"/>
      <c r="F52" s="8"/>
      <c r="G52" s="10" t="s">
        <v>182</v>
      </c>
      <c r="H52" s="10" t="s">
        <v>183</v>
      </c>
      <c r="I52" s="10" t="s">
        <v>176</v>
      </c>
      <c r="J52" s="10" t="s">
        <v>25</v>
      </c>
      <c r="K52" s="10" t="s">
        <v>176</v>
      </c>
      <c r="L52" s="36">
        <f t="shared" si="6"/>
        <v>35.75</v>
      </c>
      <c r="M52" s="37">
        <v>84.44</v>
      </c>
      <c r="N52" s="36">
        <f t="shared" si="7"/>
        <v>42.22</v>
      </c>
      <c r="O52" s="36">
        <f t="shared" si="8"/>
        <v>77.97</v>
      </c>
      <c r="P52" s="38">
        <v>14</v>
      </c>
      <c r="Q52" s="8"/>
    </row>
    <row r="53" spans="1:17" s="2" customFormat="1" ht="18" customHeight="1">
      <c r="A53" s="8">
        <v>50</v>
      </c>
      <c r="B53" s="25"/>
      <c r="C53" s="29"/>
      <c r="D53" s="25"/>
      <c r="E53" s="9"/>
      <c r="F53" s="8"/>
      <c r="G53" s="10" t="s">
        <v>184</v>
      </c>
      <c r="H53" s="10" t="s">
        <v>185</v>
      </c>
      <c r="I53" s="10" t="s">
        <v>29</v>
      </c>
      <c r="J53" s="10" t="s">
        <v>25</v>
      </c>
      <c r="K53" s="10" t="s">
        <v>29</v>
      </c>
      <c r="L53" s="36">
        <f t="shared" si="6"/>
        <v>36</v>
      </c>
      <c r="M53" s="37">
        <v>83.78</v>
      </c>
      <c r="N53" s="36">
        <f t="shared" si="7"/>
        <v>41.89</v>
      </c>
      <c r="O53" s="36">
        <f t="shared" si="8"/>
        <v>77.89</v>
      </c>
      <c r="P53" s="38">
        <v>15</v>
      </c>
      <c r="Q53" s="8"/>
    </row>
    <row r="54" spans="1:17" s="2" customFormat="1" ht="18" customHeight="1">
      <c r="A54" s="8">
        <v>51</v>
      </c>
      <c r="B54" s="25"/>
      <c r="C54" s="29"/>
      <c r="D54" s="25"/>
      <c r="E54" s="9"/>
      <c r="F54" s="8"/>
      <c r="G54" s="10" t="s">
        <v>186</v>
      </c>
      <c r="H54" s="10" t="s">
        <v>187</v>
      </c>
      <c r="I54" s="10" t="s">
        <v>29</v>
      </c>
      <c r="J54" s="10" t="s">
        <v>25</v>
      </c>
      <c r="K54" s="10" t="s">
        <v>29</v>
      </c>
      <c r="L54" s="36">
        <f t="shared" si="6"/>
        <v>36</v>
      </c>
      <c r="M54" s="37">
        <v>83.74</v>
      </c>
      <c r="N54" s="36">
        <f t="shared" si="7"/>
        <v>41.87</v>
      </c>
      <c r="O54" s="36">
        <f t="shared" si="8"/>
        <v>77.87</v>
      </c>
      <c r="P54" s="38">
        <v>16</v>
      </c>
      <c r="Q54" s="8"/>
    </row>
    <row r="55" spans="1:17" s="2" customFormat="1" ht="18" customHeight="1">
      <c r="A55" s="8">
        <v>52</v>
      </c>
      <c r="B55" s="25"/>
      <c r="C55" s="29"/>
      <c r="D55" s="25"/>
      <c r="E55" s="9"/>
      <c r="F55" s="8"/>
      <c r="G55" s="10" t="s">
        <v>188</v>
      </c>
      <c r="H55" s="10" t="s">
        <v>189</v>
      </c>
      <c r="I55" s="10" t="s">
        <v>190</v>
      </c>
      <c r="J55" s="10" t="s">
        <v>25</v>
      </c>
      <c r="K55" s="10" t="s">
        <v>190</v>
      </c>
      <c r="L55" s="36">
        <f t="shared" si="6"/>
        <v>35.5</v>
      </c>
      <c r="M55" s="37">
        <v>83.91</v>
      </c>
      <c r="N55" s="36">
        <f t="shared" si="7"/>
        <v>41.955</v>
      </c>
      <c r="O55" s="36">
        <f t="shared" si="8"/>
        <v>77.455</v>
      </c>
      <c r="P55" s="38">
        <v>17</v>
      </c>
      <c r="Q55" s="8"/>
    </row>
    <row r="56" spans="1:17" s="2" customFormat="1" ht="18" customHeight="1">
      <c r="A56" s="8">
        <v>53</v>
      </c>
      <c r="B56" s="25"/>
      <c r="C56" s="29"/>
      <c r="D56" s="25"/>
      <c r="E56" s="9"/>
      <c r="F56" s="8"/>
      <c r="G56" s="10" t="s">
        <v>191</v>
      </c>
      <c r="H56" s="10" t="s">
        <v>192</v>
      </c>
      <c r="I56" s="10" t="s">
        <v>29</v>
      </c>
      <c r="J56" s="10" t="s">
        <v>25</v>
      </c>
      <c r="K56" s="10" t="s">
        <v>29</v>
      </c>
      <c r="L56" s="36">
        <f t="shared" si="6"/>
        <v>36</v>
      </c>
      <c r="M56" s="37">
        <v>80.86</v>
      </c>
      <c r="N56" s="36">
        <f t="shared" si="7"/>
        <v>40.43</v>
      </c>
      <c r="O56" s="36">
        <f t="shared" si="8"/>
        <v>76.43</v>
      </c>
      <c r="P56" s="38">
        <v>18</v>
      </c>
      <c r="Q56" s="8"/>
    </row>
    <row r="57" spans="1:17" s="2" customFormat="1" ht="18" customHeight="1">
      <c r="A57" s="8">
        <v>54</v>
      </c>
      <c r="B57" s="25"/>
      <c r="C57" s="29"/>
      <c r="D57" s="25"/>
      <c r="E57" s="9"/>
      <c r="F57" s="8"/>
      <c r="G57" s="10" t="s">
        <v>193</v>
      </c>
      <c r="H57" s="10" t="s">
        <v>194</v>
      </c>
      <c r="I57" s="10" t="s">
        <v>190</v>
      </c>
      <c r="J57" s="10" t="s">
        <v>25</v>
      </c>
      <c r="K57" s="10" t="s">
        <v>190</v>
      </c>
      <c r="L57" s="36">
        <f t="shared" si="6"/>
        <v>35.5</v>
      </c>
      <c r="M57" s="37">
        <v>81.75</v>
      </c>
      <c r="N57" s="36">
        <f t="shared" si="7"/>
        <v>40.875</v>
      </c>
      <c r="O57" s="36">
        <f t="shared" si="8"/>
        <v>76.375</v>
      </c>
      <c r="P57" s="38">
        <v>19</v>
      </c>
      <c r="Q57" s="8"/>
    </row>
    <row r="58" spans="1:17" s="2" customFormat="1" ht="18" customHeight="1">
      <c r="A58" s="8">
        <v>55</v>
      </c>
      <c r="B58" s="17">
        <v>612021</v>
      </c>
      <c r="C58" s="30" t="s">
        <v>146</v>
      </c>
      <c r="D58" s="17" t="s">
        <v>147</v>
      </c>
      <c r="E58" s="12" t="s">
        <v>195</v>
      </c>
      <c r="F58" s="11">
        <v>6</v>
      </c>
      <c r="G58" s="10" t="s">
        <v>196</v>
      </c>
      <c r="H58" s="10" t="s">
        <v>197</v>
      </c>
      <c r="I58" s="10" t="s">
        <v>198</v>
      </c>
      <c r="J58" s="10" t="s">
        <v>25</v>
      </c>
      <c r="K58" s="10" t="s">
        <v>198</v>
      </c>
      <c r="L58" s="36">
        <f t="shared" si="6"/>
        <v>39.75</v>
      </c>
      <c r="M58" s="37">
        <v>83.36</v>
      </c>
      <c r="N58" s="36">
        <f t="shared" si="7"/>
        <v>41.68</v>
      </c>
      <c r="O58" s="36">
        <f t="shared" si="8"/>
        <v>81.43</v>
      </c>
      <c r="P58" s="38">
        <v>1</v>
      </c>
      <c r="Q58" s="9" t="s">
        <v>26</v>
      </c>
    </row>
    <row r="59" spans="1:17" s="2" customFormat="1" ht="18" customHeight="1">
      <c r="A59" s="8">
        <v>56</v>
      </c>
      <c r="B59" s="19"/>
      <c r="C59" s="31"/>
      <c r="D59" s="19"/>
      <c r="E59" s="14"/>
      <c r="F59" s="13"/>
      <c r="G59" s="10" t="s">
        <v>199</v>
      </c>
      <c r="H59" s="10" t="s">
        <v>200</v>
      </c>
      <c r="I59" s="10" t="s">
        <v>201</v>
      </c>
      <c r="J59" s="10" t="s">
        <v>25</v>
      </c>
      <c r="K59" s="10" t="s">
        <v>201</v>
      </c>
      <c r="L59" s="36">
        <f t="shared" si="6"/>
        <v>38.5</v>
      </c>
      <c r="M59" s="37">
        <v>85.24</v>
      </c>
      <c r="N59" s="36">
        <f t="shared" si="7"/>
        <v>42.62</v>
      </c>
      <c r="O59" s="36">
        <f t="shared" si="8"/>
        <v>81.12</v>
      </c>
      <c r="P59" s="38">
        <v>2</v>
      </c>
      <c r="Q59" s="9" t="s">
        <v>26</v>
      </c>
    </row>
    <row r="60" spans="1:17" s="2" customFormat="1" ht="18" customHeight="1">
      <c r="A60" s="8">
        <v>57</v>
      </c>
      <c r="B60" s="19"/>
      <c r="C60" s="31"/>
      <c r="D60" s="19"/>
      <c r="E60" s="14"/>
      <c r="F60" s="13"/>
      <c r="G60" s="10" t="s">
        <v>202</v>
      </c>
      <c r="H60" s="10" t="s">
        <v>203</v>
      </c>
      <c r="I60" s="10" t="s">
        <v>157</v>
      </c>
      <c r="J60" s="10" t="s">
        <v>25</v>
      </c>
      <c r="K60" s="10" t="s">
        <v>157</v>
      </c>
      <c r="L60" s="36">
        <f t="shared" si="6"/>
        <v>37.25</v>
      </c>
      <c r="M60" s="37">
        <v>84.66</v>
      </c>
      <c r="N60" s="36">
        <f t="shared" si="7"/>
        <v>42.33</v>
      </c>
      <c r="O60" s="36">
        <f t="shared" si="8"/>
        <v>79.58</v>
      </c>
      <c r="P60" s="38">
        <v>3</v>
      </c>
      <c r="Q60" s="9" t="s">
        <v>26</v>
      </c>
    </row>
    <row r="61" spans="1:17" s="2" customFormat="1" ht="18" customHeight="1">
      <c r="A61" s="8">
        <v>58</v>
      </c>
      <c r="B61" s="19"/>
      <c r="C61" s="31"/>
      <c r="D61" s="19"/>
      <c r="E61" s="14"/>
      <c r="F61" s="13"/>
      <c r="G61" s="10" t="s">
        <v>204</v>
      </c>
      <c r="H61" s="10" t="s">
        <v>205</v>
      </c>
      <c r="I61" s="10" t="s">
        <v>206</v>
      </c>
      <c r="J61" s="10" t="s">
        <v>25</v>
      </c>
      <c r="K61" s="10" t="s">
        <v>206</v>
      </c>
      <c r="L61" s="36">
        <f t="shared" si="6"/>
        <v>38</v>
      </c>
      <c r="M61" s="37">
        <v>83.04</v>
      </c>
      <c r="N61" s="36">
        <f t="shared" si="7"/>
        <v>41.52</v>
      </c>
      <c r="O61" s="36">
        <f t="shared" si="8"/>
        <v>79.52000000000001</v>
      </c>
      <c r="P61" s="38">
        <v>4</v>
      </c>
      <c r="Q61" s="9" t="s">
        <v>26</v>
      </c>
    </row>
    <row r="62" spans="1:17" s="2" customFormat="1" ht="18" customHeight="1">
      <c r="A62" s="8">
        <v>59</v>
      </c>
      <c r="B62" s="19"/>
      <c r="C62" s="31"/>
      <c r="D62" s="19"/>
      <c r="E62" s="14"/>
      <c r="F62" s="13"/>
      <c r="G62" s="10" t="s">
        <v>207</v>
      </c>
      <c r="H62" s="10" t="s">
        <v>208</v>
      </c>
      <c r="I62" s="10" t="s">
        <v>65</v>
      </c>
      <c r="J62" s="10" t="s">
        <v>25</v>
      </c>
      <c r="K62" s="10" t="s">
        <v>65</v>
      </c>
      <c r="L62" s="36">
        <f t="shared" si="6"/>
        <v>36.75</v>
      </c>
      <c r="M62" s="37">
        <v>84.18</v>
      </c>
      <c r="N62" s="36">
        <f t="shared" si="7"/>
        <v>42.09</v>
      </c>
      <c r="O62" s="36">
        <f t="shared" si="8"/>
        <v>78.84</v>
      </c>
      <c r="P62" s="38">
        <v>5</v>
      </c>
      <c r="Q62" s="9" t="s">
        <v>26</v>
      </c>
    </row>
    <row r="63" spans="1:17" s="2" customFormat="1" ht="18" customHeight="1">
      <c r="A63" s="8">
        <v>60</v>
      </c>
      <c r="B63" s="19"/>
      <c r="C63" s="31"/>
      <c r="D63" s="19"/>
      <c r="E63" s="14"/>
      <c r="F63" s="13"/>
      <c r="G63" s="10" t="s">
        <v>209</v>
      </c>
      <c r="H63" s="10" t="s">
        <v>210</v>
      </c>
      <c r="I63" s="10" t="s">
        <v>160</v>
      </c>
      <c r="J63" s="10" t="s">
        <v>25</v>
      </c>
      <c r="K63" s="10" t="s">
        <v>160</v>
      </c>
      <c r="L63" s="36">
        <f t="shared" si="6"/>
        <v>37</v>
      </c>
      <c r="M63" s="37">
        <v>82.34</v>
      </c>
      <c r="N63" s="36">
        <f t="shared" si="7"/>
        <v>41.17</v>
      </c>
      <c r="O63" s="36">
        <f t="shared" si="8"/>
        <v>78.17</v>
      </c>
      <c r="P63" s="38">
        <v>6</v>
      </c>
      <c r="Q63" s="9" t="s">
        <v>26</v>
      </c>
    </row>
    <row r="64" spans="1:17" s="2" customFormat="1" ht="18" customHeight="1">
      <c r="A64" s="8">
        <v>61</v>
      </c>
      <c r="B64" s="19"/>
      <c r="C64" s="31"/>
      <c r="D64" s="19"/>
      <c r="E64" s="14"/>
      <c r="F64" s="13"/>
      <c r="G64" s="10" t="s">
        <v>211</v>
      </c>
      <c r="H64" s="10" t="s">
        <v>212</v>
      </c>
      <c r="I64" s="10" t="s">
        <v>213</v>
      </c>
      <c r="J64" s="10" t="s">
        <v>25</v>
      </c>
      <c r="K64" s="10" t="s">
        <v>213</v>
      </c>
      <c r="L64" s="36">
        <f t="shared" si="6"/>
        <v>36.25</v>
      </c>
      <c r="M64" s="37">
        <v>83.74</v>
      </c>
      <c r="N64" s="36">
        <f t="shared" si="7"/>
        <v>41.87</v>
      </c>
      <c r="O64" s="36">
        <f t="shared" si="8"/>
        <v>78.12</v>
      </c>
      <c r="P64" s="38">
        <v>7</v>
      </c>
      <c r="Q64" s="8"/>
    </row>
    <row r="65" spans="1:17" s="2" customFormat="1" ht="18" customHeight="1">
      <c r="A65" s="8">
        <v>62</v>
      </c>
      <c r="B65" s="19"/>
      <c r="C65" s="31"/>
      <c r="D65" s="19"/>
      <c r="E65" s="14"/>
      <c r="F65" s="13"/>
      <c r="G65" s="10" t="s">
        <v>214</v>
      </c>
      <c r="H65" s="10" t="s">
        <v>215</v>
      </c>
      <c r="I65" s="10" t="s">
        <v>190</v>
      </c>
      <c r="J65" s="10" t="s">
        <v>25</v>
      </c>
      <c r="K65" s="10" t="s">
        <v>190</v>
      </c>
      <c r="L65" s="36">
        <f t="shared" si="6"/>
        <v>35.5</v>
      </c>
      <c r="M65" s="37">
        <v>85.02</v>
      </c>
      <c r="N65" s="36">
        <f t="shared" si="7"/>
        <v>42.51</v>
      </c>
      <c r="O65" s="36">
        <f t="shared" si="8"/>
        <v>78.00999999999999</v>
      </c>
      <c r="P65" s="38">
        <v>8</v>
      </c>
      <c r="Q65" s="8"/>
    </row>
    <row r="66" spans="1:17" s="2" customFormat="1" ht="18" customHeight="1">
      <c r="A66" s="8">
        <v>63</v>
      </c>
      <c r="B66" s="19"/>
      <c r="C66" s="31"/>
      <c r="D66" s="19"/>
      <c r="E66" s="14"/>
      <c r="F66" s="13"/>
      <c r="G66" s="10" t="s">
        <v>216</v>
      </c>
      <c r="H66" s="10" t="s">
        <v>217</v>
      </c>
      <c r="I66" s="10" t="s">
        <v>29</v>
      </c>
      <c r="J66" s="10" t="s">
        <v>25</v>
      </c>
      <c r="K66" s="10" t="s">
        <v>29</v>
      </c>
      <c r="L66" s="36">
        <f t="shared" si="6"/>
        <v>36</v>
      </c>
      <c r="M66" s="37">
        <v>83.04</v>
      </c>
      <c r="N66" s="36">
        <f t="shared" si="7"/>
        <v>41.52</v>
      </c>
      <c r="O66" s="36">
        <f t="shared" si="8"/>
        <v>77.52000000000001</v>
      </c>
      <c r="P66" s="38">
        <v>9</v>
      </c>
      <c r="Q66" s="8"/>
    </row>
    <row r="67" spans="1:17" s="2" customFormat="1" ht="18" customHeight="1">
      <c r="A67" s="8">
        <v>64</v>
      </c>
      <c r="B67" s="19"/>
      <c r="C67" s="31"/>
      <c r="D67" s="19"/>
      <c r="E67" s="14"/>
      <c r="F67" s="13"/>
      <c r="G67" s="10" t="s">
        <v>218</v>
      </c>
      <c r="H67" s="10" t="s">
        <v>219</v>
      </c>
      <c r="I67" s="10" t="s">
        <v>38</v>
      </c>
      <c r="J67" s="10" t="s">
        <v>25</v>
      </c>
      <c r="K67" s="10" t="s">
        <v>38</v>
      </c>
      <c r="L67" s="36">
        <f t="shared" si="6"/>
        <v>34</v>
      </c>
      <c r="M67" s="37">
        <v>85.14</v>
      </c>
      <c r="N67" s="36">
        <f t="shared" si="7"/>
        <v>42.57</v>
      </c>
      <c r="O67" s="36">
        <f t="shared" si="8"/>
        <v>76.57</v>
      </c>
      <c r="P67" s="38">
        <v>10</v>
      </c>
      <c r="Q67" s="8"/>
    </row>
    <row r="68" spans="1:17" s="2" customFormat="1" ht="18" customHeight="1">
      <c r="A68" s="8">
        <v>65</v>
      </c>
      <c r="B68" s="19"/>
      <c r="C68" s="31"/>
      <c r="D68" s="19"/>
      <c r="E68" s="14"/>
      <c r="F68" s="13"/>
      <c r="G68" s="10" t="s">
        <v>220</v>
      </c>
      <c r="H68" s="10" t="s">
        <v>221</v>
      </c>
      <c r="I68" s="10" t="s">
        <v>222</v>
      </c>
      <c r="J68" s="10" t="s">
        <v>25</v>
      </c>
      <c r="K68" s="10" t="s">
        <v>222</v>
      </c>
      <c r="L68" s="36">
        <f t="shared" si="6"/>
        <v>32.75</v>
      </c>
      <c r="M68" s="37">
        <v>86.68</v>
      </c>
      <c r="N68" s="36">
        <f t="shared" si="7"/>
        <v>43.34</v>
      </c>
      <c r="O68" s="36">
        <f t="shared" si="8"/>
        <v>76.09</v>
      </c>
      <c r="P68" s="38">
        <v>11</v>
      </c>
      <c r="Q68" s="8"/>
    </row>
    <row r="69" spans="1:17" s="2" customFormat="1" ht="18" customHeight="1">
      <c r="A69" s="8">
        <v>66</v>
      </c>
      <c r="B69" s="19"/>
      <c r="C69" s="31"/>
      <c r="D69" s="19"/>
      <c r="E69" s="14"/>
      <c r="F69" s="13"/>
      <c r="G69" s="10" t="s">
        <v>223</v>
      </c>
      <c r="H69" s="10" t="s">
        <v>224</v>
      </c>
      <c r="I69" s="10" t="s">
        <v>225</v>
      </c>
      <c r="J69" s="10" t="s">
        <v>25</v>
      </c>
      <c r="K69" s="10" t="s">
        <v>225</v>
      </c>
      <c r="L69" s="36">
        <f t="shared" si="6"/>
        <v>35</v>
      </c>
      <c r="M69" s="37">
        <v>81.94</v>
      </c>
      <c r="N69" s="36">
        <f t="shared" si="7"/>
        <v>40.97</v>
      </c>
      <c r="O69" s="36">
        <f t="shared" si="8"/>
        <v>75.97</v>
      </c>
      <c r="P69" s="38">
        <v>12</v>
      </c>
      <c r="Q69" s="8"/>
    </row>
    <row r="70" spans="1:17" s="2" customFormat="1" ht="18" customHeight="1">
      <c r="A70" s="8">
        <v>67</v>
      </c>
      <c r="B70" s="19"/>
      <c r="C70" s="31"/>
      <c r="D70" s="19"/>
      <c r="E70" s="14"/>
      <c r="F70" s="13"/>
      <c r="G70" s="10" t="s">
        <v>226</v>
      </c>
      <c r="H70" s="10" t="s">
        <v>227</v>
      </c>
      <c r="I70" s="10" t="s">
        <v>228</v>
      </c>
      <c r="J70" s="10"/>
      <c r="K70" s="10" t="s">
        <v>228</v>
      </c>
      <c r="L70" s="36">
        <f t="shared" si="6"/>
        <v>32.5</v>
      </c>
      <c r="M70" s="37">
        <v>86.54</v>
      </c>
      <c r="N70" s="36">
        <f t="shared" si="7"/>
        <v>43.27</v>
      </c>
      <c r="O70" s="36">
        <f t="shared" si="8"/>
        <v>75.77000000000001</v>
      </c>
      <c r="P70" s="38">
        <v>13</v>
      </c>
      <c r="Q70" s="8"/>
    </row>
    <row r="71" spans="1:17" s="2" customFormat="1" ht="18" customHeight="1">
      <c r="A71" s="8">
        <v>68</v>
      </c>
      <c r="B71" s="19"/>
      <c r="C71" s="31"/>
      <c r="D71" s="19"/>
      <c r="E71" s="14"/>
      <c r="F71" s="13"/>
      <c r="G71" s="10" t="s">
        <v>229</v>
      </c>
      <c r="H71" s="10" t="s">
        <v>230</v>
      </c>
      <c r="I71" s="10" t="s">
        <v>50</v>
      </c>
      <c r="J71" s="10" t="s">
        <v>25</v>
      </c>
      <c r="K71" s="10" t="s">
        <v>50</v>
      </c>
      <c r="L71" s="36">
        <f t="shared" si="6"/>
        <v>35.25</v>
      </c>
      <c r="M71" s="37">
        <v>80.42</v>
      </c>
      <c r="N71" s="36">
        <f t="shared" si="7"/>
        <v>40.21</v>
      </c>
      <c r="O71" s="36">
        <f t="shared" si="8"/>
        <v>75.46000000000001</v>
      </c>
      <c r="P71" s="38">
        <v>14</v>
      </c>
      <c r="Q71" s="8"/>
    </row>
    <row r="72" spans="1:17" s="2" customFormat="1" ht="18" customHeight="1">
      <c r="A72" s="8">
        <v>69</v>
      </c>
      <c r="B72" s="19"/>
      <c r="C72" s="31"/>
      <c r="D72" s="19"/>
      <c r="E72" s="14"/>
      <c r="F72" s="13"/>
      <c r="G72" s="10" t="s">
        <v>231</v>
      </c>
      <c r="H72" s="10" t="s">
        <v>232</v>
      </c>
      <c r="I72" s="10" t="s">
        <v>228</v>
      </c>
      <c r="J72" s="10"/>
      <c r="K72" s="10" t="s">
        <v>228</v>
      </c>
      <c r="L72" s="36">
        <f t="shared" si="6"/>
        <v>32.5</v>
      </c>
      <c r="M72" s="37">
        <v>84.66</v>
      </c>
      <c r="N72" s="36">
        <f t="shared" si="7"/>
        <v>42.33</v>
      </c>
      <c r="O72" s="36">
        <f t="shared" si="8"/>
        <v>74.83</v>
      </c>
      <c r="P72" s="38">
        <v>15</v>
      </c>
      <c r="Q72" s="8"/>
    </row>
    <row r="73" spans="1:17" s="2" customFormat="1" ht="18" customHeight="1">
      <c r="A73" s="8">
        <v>70</v>
      </c>
      <c r="B73" s="19"/>
      <c r="C73" s="31"/>
      <c r="D73" s="19"/>
      <c r="E73" s="14"/>
      <c r="F73" s="13"/>
      <c r="G73" s="10" t="s">
        <v>233</v>
      </c>
      <c r="H73" s="10" t="s">
        <v>234</v>
      </c>
      <c r="I73" s="10" t="s">
        <v>235</v>
      </c>
      <c r="J73" s="10" t="s">
        <v>25</v>
      </c>
      <c r="K73" s="10" t="s">
        <v>235</v>
      </c>
      <c r="L73" s="36">
        <f t="shared" si="6"/>
        <v>33.25</v>
      </c>
      <c r="M73" s="37">
        <v>83.06</v>
      </c>
      <c r="N73" s="36">
        <f t="shared" si="7"/>
        <v>41.53</v>
      </c>
      <c r="O73" s="36">
        <f t="shared" si="8"/>
        <v>74.78</v>
      </c>
      <c r="P73" s="38">
        <v>16</v>
      </c>
      <c r="Q73" s="8"/>
    </row>
    <row r="74" spans="1:17" s="2" customFormat="1" ht="18" customHeight="1">
      <c r="A74" s="8">
        <v>71</v>
      </c>
      <c r="B74" s="19"/>
      <c r="C74" s="31"/>
      <c r="D74" s="19"/>
      <c r="E74" s="14"/>
      <c r="F74" s="13"/>
      <c r="G74" s="10" t="s">
        <v>236</v>
      </c>
      <c r="H74" s="10" t="s">
        <v>237</v>
      </c>
      <c r="I74" s="10" t="s">
        <v>238</v>
      </c>
      <c r="J74" s="10" t="s">
        <v>25</v>
      </c>
      <c r="K74" s="10" t="s">
        <v>238</v>
      </c>
      <c r="L74" s="36">
        <f t="shared" si="6"/>
        <v>33.5</v>
      </c>
      <c r="M74" s="37">
        <v>80.64</v>
      </c>
      <c r="N74" s="36">
        <f t="shared" si="7"/>
        <v>40.32</v>
      </c>
      <c r="O74" s="36">
        <f t="shared" si="8"/>
        <v>73.82</v>
      </c>
      <c r="P74" s="38">
        <v>17</v>
      </c>
      <c r="Q74" s="8"/>
    </row>
    <row r="75" spans="1:17" s="2" customFormat="1" ht="18" customHeight="1">
      <c r="A75" s="8">
        <v>72</v>
      </c>
      <c r="B75" s="19"/>
      <c r="C75" s="31"/>
      <c r="D75" s="19"/>
      <c r="E75" s="14"/>
      <c r="F75" s="13"/>
      <c r="G75" s="10" t="s">
        <v>239</v>
      </c>
      <c r="H75" s="10" t="s">
        <v>240</v>
      </c>
      <c r="I75" s="10" t="s">
        <v>222</v>
      </c>
      <c r="J75" s="10" t="s">
        <v>25</v>
      </c>
      <c r="K75" s="10" t="s">
        <v>222</v>
      </c>
      <c r="L75" s="36">
        <f t="shared" si="6"/>
        <v>32.75</v>
      </c>
      <c r="M75" s="37">
        <v>80.44</v>
      </c>
      <c r="N75" s="36">
        <f t="shared" si="7"/>
        <v>40.22</v>
      </c>
      <c r="O75" s="36">
        <f t="shared" si="8"/>
        <v>72.97</v>
      </c>
      <c r="P75" s="38">
        <v>18</v>
      </c>
      <c r="Q75" s="8"/>
    </row>
    <row r="76" spans="1:17" s="2" customFormat="1" ht="18" customHeight="1">
      <c r="A76" s="8">
        <v>73</v>
      </c>
      <c r="B76" s="19"/>
      <c r="C76" s="31"/>
      <c r="D76" s="19"/>
      <c r="E76" s="14"/>
      <c r="F76" s="13"/>
      <c r="G76" s="10" t="s">
        <v>241</v>
      </c>
      <c r="H76" s="10" t="s">
        <v>242</v>
      </c>
      <c r="I76" s="10" t="s">
        <v>228</v>
      </c>
      <c r="J76" s="10"/>
      <c r="K76" s="10" t="s">
        <v>228</v>
      </c>
      <c r="L76" s="36">
        <f t="shared" si="6"/>
        <v>32.5</v>
      </c>
      <c r="M76" s="37">
        <v>75.5</v>
      </c>
      <c r="N76" s="36">
        <f t="shared" si="7"/>
        <v>37.75</v>
      </c>
      <c r="O76" s="36">
        <f t="shared" si="8"/>
        <v>70.25</v>
      </c>
      <c r="P76" s="38">
        <v>19</v>
      </c>
      <c r="Q76" s="8"/>
    </row>
    <row r="77" spans="1:17" s="2" customFormat="1" ht="18" customHeight="1">
      <c r="A77" s="8">
        <v>74</v>
      </c>
      <c r="B77" s="21"/>
      <c r="C77" s="46"/>
      <c r="D77" s="21"/>
      <c r="E77" s="16"/>
      <c r="F77" s="15"/>
      <c r="G77" s="10" t="s">
        <v>243</v>
      </c>
      <c r="H77" s="10" t="s">
        <v>244</v>
      </c>
      <c r="I77" s="10" t="s">
        <v>38</v>
      </c>
      <c r="J77" s="10" t="s">
        <v>25</v>
      </c>
      <c r="K77" s="10" t="s">
        <v>38</v>
      </c>
      <c r="L77" s="36">
        <f t="shared" si="6"/>
        <v>34</v>
      </c>
      <c r="M77" s="37" t="s">
        <v>245</v>
      </c>
      <c r="N77" s="36"/>
      <c r="O77" s="36"/>
      <c r="P77" s="10"/>
      <c r="Q77" s="8"/>
    </row>
    <row r="78" spans="1:17" s="2" customFormat="1" ht="18" customHeight="1">
      <c r="A78" s="8">
        <v>75</v>
      </c>
      <c r="B78" s="25">
        <v>612022</v>
      </c>
      <c r="C78" s="29" t="s">
        <v>146</v>
      </c>
      <c r="D78" s="25" t="s">
        <v>147</v>
      </c>
      <c r="E78" s="9" t="s">
        <v>246</v>
      </c>
      <c r="F78" s="8">
        <v>3</v>
      </c>
      <c r="G78" s="10" t="s">
        <v>247</v>
      </c>
      <c r="H78" s="10" t="s">
        <v>248</v>
      </c>
      <c r="I78" s="10" t="s">
        <v>249</v>
      </c>
      <c r="J78" s="10" t="s">
        <v>25</v>
      </c>
      <c r="K78" s="10" t="s">
        <v>249</v>
      </c>
      <c r="L78" s="36">
        <f t="shared" si="6"/>
        <v>41</v>
      </c>
      <c r="M78" s="37">
        <v>83.94</v>
      </c>
      <c r="N78" s="36">
        <f aca="true" t="shared" si="9" ref="N78:N131">M78*0.5</f>
        <v>41.97</v>
      </c>
      <c r="O78" s="36">
        <f aca="true" t="shared" si="10" ref="O78:O131">L78+N78</f>
        <v>82.97</v>
      </c>
      <c r="P78" s="38">
        <v>1</v>
      </c>
      <c r="Q78" s="9" t="s">
        <v>26</v>
      </c>
    </row>
    <row r="79" spans="1:17" s="2" customFormat="1" ht="18" customHeight="1">
      <c r="A79" s="8">
        <v>76</v>
      </c>
      <c r="B79" s="25"/>
      <c r="C79" s="29"/>
      <c r="D79" s="25"/>
      <c r="E79" s="9"/>
      <c r="F79" s="8"/>
      <c r="G79" s="10" t="s">
        <v>250</v>
      </c>
      <c r="H79" s="10" t="s">
        <v>251</v>
      </c>
      <c r="I79" s="10" t="s">
        <v>252</v>
      </c>
      <c r="J79" s="10" t="s">
        <v>25</v>
      </c>
      <c r="K79" s="10" t="s">
        <v>252</v>
      </c>
      <c r="L79" s="36">
        <f t="shared" si="6"/>
        <v>40</v>
      </c>
      <c r="M79" s="37">
        <v>83.46</v>
      </c>
      <c r="N79" s="36">
        <f t="shared" si="9"/>
        <v>41.73</v>
      </c>
      <c r="O79" s="36">
        <f t="shared" si="10"/>
        <v>81.72999999999999</v>
      </c>
      <c r="P79" s="38">
        <v>2</v>
      </c>
      <c r="Q79" s="9" t="s">
        <v>26</v>
      </c>
    </row>
    <row r="80" spans="1:17" s="2" customFormat="1" ht="18" customHeight="1">
      <c r="A80" s="8">
        <v>77</v>
      </c>
      <c r="B80" s="25"/>
      <c r="C80" s="29"/>
      <c r="D80" s="25"/>
      <c r="E80" s="9"/>
      <c r="F80" s="8"/>
      <c r="G80" s="10" t="s">
        <v>253</v>
      </c>
      <c r="H80" s="10" t="s">
        <v>254</v>
      </c>
      <c r="I80" s="10" t="s">
        <v>169</v>
      </c>
      <c r="J80" s="10" t="s">
        <v>25</v>
      </c>
      <c r="K80" s="10" t="s">
        <v>169</v>
      </c>
      <c r="L80" s="36">
        <f t="shared" si="6"/>
        <v>36.5</v>
      </c>
      <c r="M80" s="37">
        <v>86.68</v>
      </c>
      <c r="N80" s="36">
        <f t="shared" si="9"/>
        <v>43.34</v>
      </c>
      <c r="O80" s="36">
        <f t="shared" si="10"/>
        <v>79.84</v>
      </c>
      <c r="P80" s="38">
        <v>3</v>
      </c>
      <c r="Q80" s="9" t="s">
        <v>26</v>
      </c>
    </row>
    <row r="81" spans="1:17" s="2" customFormat="1" ht="18" customHeight="1">
      <c r="A81" s="8">
        <v>78</v>
      </c>
      <c r="B81" s="25"/>
      <c r="C81" s="29"/>
      <c r="D81" s="25"/>
      <c r="E81" s="9"/>
      <c r="F81" s="8"/>
      <c r="G81" s="10" t="s">
        <v>255</v>
      </c>
      <c r="H81" s="10" t="s">
        <v>256</v>
      </c>
      <c r="I81" s="10" t="s">
        <v>252</v>
      </c>
      <c r="J81" s="10" t="s">
        <v>25</v>
      </c>
      <c r="K81" s="10" t="s">
        <v>252</v>
      </c>
      <c r="L81" s="36">
        <f t="shared" si="6"/>
        <v>40</v>
      </c>
      <c r="M81" s="37">
        <v>79</v>
      </c>
      <c r="N81" s="36">
        <f t="shared" si="9"/>
        <v>39.5</v>
      </c>
      <c r="O81" s="36">
        <f t="shared" si="10"/>
        <v>79.5</v>
      </c>
      <c r="P81" s="38">
        <v>4</v>
      </c>
      <c r="Q81" s="8"/>
    </row>
    <row r="82" spans="1:17" s="2" customFormat="1" ht="18" customHeight="1">
      <c r="A82" s="8">
        <v>79</v>
      </c>
      <c r="B82" s="25"/>
      <c r="C82" s="29"/>
      <c r="D82" s="25"/>
      <c r="E82" s="9"/>
      <c r="F82" s="8"/>
      <c r="G82" s="10" t="s">
        <v>257</v>
      </c>
      <c r="H82" s="10" t="s">
        <v>258</v>
      </c>
      <c r="I82" s="10" t="s">
        <v>206</v>
      </c>
      <c r="J82" s="10" t="s">
        <v>25</v>
      </c>
      <c r="K82" s="10" t="s">
        <v>206</v>
      </c>
      <c r="L82" s="36">
        <f t="shared" si="6"/>
        <v>38</v>
      </c>
      <c r="M82" s="37">
        <v>81.56</v>
      </c>
      <c r="N82" s="36">
        <f t="shared" si="9"/>
        <v>40.78</v>
      </c>
      <c r="O82" s="36">
        <f t="shared" si="10"/>
        <v>78.78</v>
      </c>
      <c r="P82" s="38">
        <v>5</v>
      </c>
      <c r="Q82" s="8"/>
    </row>
    <row r="83" spans="1:17" s="2" customFormat="1" ht="18" customHeight="1">
      <c r="A83" s="8">
        <v>80</v>
      </c>
      <c r="B83" s="25"/>
      <c r="C83" s="29"/>
      <c r="D83" s="25"/>
      <c r="E83" s="9"/>
      <c r="F83" s="8"/>
      <c r="G83" s="10" t="s">
        <v>259</v>
      </c>
      <c r="H83" s="10" t="s">
        <v>260</v>
      </c>
      <c r="I83" s="10" t="s">
        <v>65</v>
      </c>
      <c r="J83" s="10" t="s">
        <v>25</v>
      </c>
      <c r="K83" s="10" t="s">
        <v>65</v>
      </c>
      <c r="L83" s="36">
        <f t="shared" si="6"/>
        <v>36.75</v>
      </c>
      <c r="M83" s="37">
        <v>82.54</v>
      </c>
      <c r="N83" s="36">
        <f t="shared" si="9"/>
        <v>41.27</v>
      </c>
      <c r="O83" s="36">
        <f t="shared" si="10"/>
        <v>78.02000000000001</v>
      </c>
      <c r="P83" s="38">
        <v>6</v>
      </c>
      <c r="Q83" s="8"/>
    </row>
    <row r="84" spans="1:17" s="2" customFormat="1" ht="18" customHeight="1">
      <c r="A84" s="8">
        <v>81</v>
      </c>
      <c r="B84" s="25"/>
      <c r="C84" s="29"/>
      <c r="D84" s="25"/>
      <c r="E84" s="9"/>
      <c r="F84" s="8"/>
      <c r="G84" s="10" t="s">
        <v>261</v>
      </c>
      <c r="H84" s="10" t="s">
        <v>262</v>
      </c>
      <c r="I84" s="10" t="s">
        <v>65</v>
      </c>
      <c r="J84" s="10" t="s">
        <v>25</v>
      </c>
      <c r="K84" s="10" t="s">
        <v>65</v>
      </c>
      <c r="L84" s="36">
        <f t="shared" si="6"/>
        <v>36.75</v>
      </c>
      <c r="M84" s="37">
        <v>82.3</v>
      </c>
      <c r="N84" s="36">
        <f t="shared" si="9"/>
        <v>41.15</v>
      </c>
      <c r="O84" s="36">
        <f t="shared" si="10"/>
        <v>77.9</v>
      </c>
      <c r="P84" s="38">
        <v>7</v>
      </c>
      <c r="Q84" s="8"/>
    </row>
    <row r="85" spans="1:17" s="2" customFormat="1" ht="18" customHeight="1">
      <c r="A85" s="8">
        <v>82</v>
      </c>
      <c r="B85" s="25"/>
      <c r="C85" s="29"/>
      <c r="D85" s="25"/>
      <c r="E85" s="9"/>
      <c r="F85" s="8"/>
      <c r="G85" s="10" t="s">
        <v>263</v>
      </c>
      <c r="H85" s="10" t="s">
        <v>264</v>
      </c>
      <c r="I85" s="10" t="s">
        <v>65</v>
      </c>
      <c r="J85" s="10" t="s">
        <v>25</v>
      </c>
      <c r="K85" s="10" t="s">
        <v>65</v>
      </c>
      <c r="L85" s="36">
        <f t="shared" si="6"/>
        <v>36.75</v>
      </c>
      <c r="M85" s="37">
        <v>81.66</v>
      </c>
      <c r="N85" s="36">
        <f t="shared" si="9"/>
        <v>40.83</v>
      </c>
      <c r="O85" s="36">
        <f t="shared" si="10"/>
        <v>77.58</v>
      </c>
      <c r="P85" s="38">
        <v>8</v>
      </c>
      <c r="Q85" s="8"/>
    </row>
    <row r="86" spans="1:17" s="2" customFormat="1" ht="18" customHeight="1">
      <c r="A86" s="8">
        <v>83</v>
      </c>
      <c r="B86" s="25"/>
      <c r="C86" s="29"/>
      <c r="D86" s="25"/>
      <c r="E86" s="9"/>
      <c r="F86" s="8"/>
      <c r="G86" s="10" t="s">
        <v>265</v>
      </c>
      <c r="H86" s="10" t="s">
        <v>266</v>
      </c>
      <c r="I86" s="10" t="s">
        <v>157</v>
      </c>
      <c r="J86" s="10" t="s">
        <v>25</v>
      </c>
      <c r="K86" s="10" t="s">
        <v>157</v>
      </c>
      <c r="L86" s="36">
        <f t="shared" si="6"/>
        <v>37.25</v>
      </c>
      <c r="M86" s="37">
        <v>80.16</v>
      </c>
      <c r="N86" s="36">
        <f t="shared" si="9"/>
        <v>40.08</v>
      </c>
      <c r="O86" s="36">
        <f t="shared" si="10"/>
        <v>77.33</v>
      </c>
      <c r="P86" s="38">
        <v>9</v>
      </c>
      <c r="Q86" s="8"/>
    </row>
    <row r="87" spans="1:17" s="2" customFormat="1" ht="21" customHeight="1">
      <c r="A87" s="8">
        <v>84</v>
      </c>
      <c r="B87" s="25">
        <v>612023</v>
      </c>
      <c r="C87" s="29" t="s">
        <v>146</v>
      </c>
      <c r="D87" s="25" t="s">
        <v>147</v>
      </c>
      <c r="E87" s="9" t="s">
        <v>267</v>
      </c>
      <c r="F87" s="8">
        <v>1</v>
      </c>
      <c r="G87" s="10" t="s">
        <v>268</v>
      </c>
      <c r="H87" s="10" t="s">
        <v>269</v>
      </c>
      <c r="I87" s="10" t="s">
        <v>270</v>
      </c>
      <c r="J87" s="10" t="s">
        <v>25</v>
      </c>
      <c r="K87" s="10" t="s">
        <v>270</v>
      </c>
      <c r="L87" s="36">
        <f t="shared" si="6"/>
        <v>34.25</v>
      </c>
      <c r="M87" s="37">
        <v>84.78</v>
      </c>
      <c r="N87" s="36">
        <f t="shared" si="9"/>
        <v>42.39</v>
      </c>
      <c r="O87" s="36">
        <f t="shared" si="10"/>
        <v>76.64</v>
      </c>
      <c r="P87" s="38">
        <v>1</v>
      </c>
      <c r="Q87" s="9" t="s">
        <v>26</v>
      </c>
    </row>
    <row r="88" spans="1:17" s="2" customFormat="1" ht="21" customHeight="1">
      <c r="A88" s="8">
        <v>85</v>
      </c>
      <c r="B88" s="25"/>
      <c r="C88" s="29"/>
      <c r="D88" s="25"/>
      <c r="E88" s="9"/>
      <c r="F88" s="8"/>
      <c r="G88" s="10" t="s">
        <v>271</v>
      </c>
      <c r="H88" s="10" t="s">
        <v>272</v>
      </c>
      <c r="I88" s="10" t="s">
        <v>50</v>
      </c>
      <c r="J88" s="10" t="s">
        <v>25</v>
      </c>
      <c r="K88" s="10" t="s">
        <v>50</v>
      </c>
      <c r="L88" s="36">
        <f t="shared" si="6"/>
        <v>35.25</v>
      </c>
      <c r="M88" s="37">
        <v>77.68</v>
      </c>
      <c r="N88" s="36">
        <f t="shared" si="9"/>
        <v>38.84</v>
      </c>
      <c r="O88" s="36">
        <f t="shared" si="10"/>
        <v>74.09</v>
      </c>
      <c r="P88" s="38">
        <v>2</v>
      </c>
      <c r="Q88" s="8"/>
    </row>
    <row r="89" spans="1:17" s="2" customFormat="1" ht="21" customHeight="1">
      <c r="A89" s="8">
        <v>86</v>
      </c>
      <c r="B89" s="25"/>
      <c r="C89" s="29"/>
      <c r="D89" s="25"/>
      <c r="E89" s="9"/>
      <c r="F89" s="8"/>
      <c r="G89" s="10" t="s">
        <v>273</v>
      </c>
      <c r="H89" s="10" t="s">
        <v>274</v>
      </c>
      <c r="I89" s="10" t="s">
        <v>275</v>
      </c>
      <c r="J89" s="10" t="s">
        <v>25</v>
      </c>
      <c r="K89" s="10" t="s">
        <v>275</v>
      </c>
      <c r="L89" s="36">
        <f t="shared" si="6"/>
        <v>31.75</v>
      </c>
      <c r="M89" s="47" t="s">
        <v>127</v>
      </c>
      <c r="N89" s="36"/>
      <c r="O89" s="36"/>
      <c r="P89" s="38"/>
      <c r="Q89" s="8"/>
    </row>
    <row r="90" spans="1:17" s="2" customFormat="1" ht="21.75" customHeight="1">
      <c r="A90" s="8">
        <v>87</v>
      </c>
      <c r="B90" s="25">
        <v>612024</v>
      </c>
      <c r="C90" s="29" t="s">
        <v>146</v>
      </c>
      <c r="D90" s="25" t="s">
        <v>147</v>
      </c>
      <c r="E90" s="9" t="s">
        <v>276</v>
      </c>
      <c r="F90" s="8">
        <v>1</v>
      </c>
      <c r="G90" s="10" t="s">
        <v>277</v>
      </c>
      <c r="H90" s="10" t="s">
        <v>278</v>
      </c>
      <c r="I90" s="10" t="s">
        <v>279</v>
      </c>
      <c r="J90" s="10" t="s">
        <v>25</v>
      </c>
      <c r="K90" s="10" t="s">
        <v>279</v>
      </c>
      <c r="L90" s="36">
        <f t="shared" si="6"/>
        <v>33.75</v>
      </c>
      <c r="M90" s="37">
        <v>86.51</v>
      </c>
      <c r="N90" s="36">
        <f t="shared" si="9"/>
        <v>43.255</v>
      </c>
      <c r="O90" s="36">
        <f t="shared" si="10"/>
        <v>77.005</v>
      </c>
      <c r="P90" s="38">
        <v>1</v>
      </c>
      <c r="Q90" s="9" t="s">
        <v>26</v>
      </c>
    </row>
    <row r="91" spans="1:17" s="2" customFormat="1" ht="21.75" customHeight="1">
      <c r="A91" s="8">
        <v>88</v>
      </c>
      <c r="B91" s="25"/>
      <c r="C91" s="29"/>
      <c r="D91" s="25"/>
      <c r="E91" s="8"/>
      <c r="F91" s="8"/>
      <c r="G91" s="10" t="s">
        <v>280</v>
      </c>
      <c r="H91" s="10" t="s">
        <v>281</v>
      </c>
      <c r="I91" s="10" t="s">
        <v>228</v>
      </c>
      <c r="J91" s="10" t="s">
        <v>25</v>
      </c>
      <c r="K91" s="10" t="s">
        <v>228</v>
      </c>
      <c r="L91" s="36">
        <f t="shared" si="6"/>
        <v>32.5</v>
      </c>
      <c r="M91" s="37">
        <v>81.46</v>
      </c>
      <c r="N91" s="36">
        <f t="shared" si="9"/>
        <v>40.73</v>
      </c>
      <c r="O91" s="36">
        <f t="shared" si="10"/>
        <v>73.22999999999999</v>
      </c>
      <c r="P91" s="38">
        <v>2</v>
      </c>
      <c r="Q91" s="8"/>
    </row>
    <row r="92" spans="1:17" s="2" customFormat="1" ht="21.75" customHeight="1">
      <c r="A92" s="8">
        <v>89</v>
      </c>
      <c r="B92" s="25"/>
      <c r="C92" s="29"/>
      <c r="D92" s="25"/>
      <c r="E92" s="8"/>
      <c r="F92" s="8"/>
      <c r="G92" s="10" t="s">
        <v>282</v>
      </c>
      <c r="H92" s="10" t="s">
        <v>283</v>
      </c>
      <c r="I92" s="10" t="s">
        <v>284</v>
      </c>
      <c r="J92" s="10" t="s">
        <v>25</v>
      </c>
      <c r="K92" s="10" t="s">
        <v>284</v>
      </c>
      <c r="L92" s="36">
        <f t="shared" si="6"/>
        <v>33</v>
      </c>
      <c r="M92" s="37">
        <v>79.42</v>
      </c>
      <c r="N92" s="36">
        <f t="shared" si="9"/>
        <v>39.71</v>
      </c>
      <c r="O92" s="36">
        <f t="shared" si="10"/>
        <v>72.71000000000001</v>
      </c>
      <c r="P92" s="38">
        <v>3</v>
      </c>
      <c r="Q92" s="8"/>
    </row>
    <row r="93" spans="1:17" s="2" customFormat="1" ht="18" customHeight="1">
      <c r="A93" s="8">
        <v>90</v>
      </c>
      <c r="B93" s="25">
        <v>612025</v>
      </c>
      <c r="C93" s="29" t="s">
        <v>146</v>
      </c>
      <c r="D93" s="25" t="s">
        <v>147</v>
      </c>
      <c r="E93" s="9" t="s">
        <v>285</v>
      </c>
      <c r="F93" s="8">
        <v>1</v>
      </c>
      <c r="G93" s="10" t="s">
        <v>286</v>
      </c>
      <c r="H93" s="10" t="s">
        <v>287</v>
      </c>
      <c r="I93" s="10" t="s">
        <v>169</v>
      </c>
      <c r="J93" s="10" t="s">
        <v>25</v>
      </c>
      <c r="K93" s="10" t="s">
        <v>169</v>
      </c>
      <c r="L93" s="36">
        <f t="shared" si="6"/>
        <v>36.5</v>
      </c>
      <c r="M93" s="37">
        <v>86.06</v>
      </c>
      <c r="N93" s="36">
        <f t="shared" si="9"/>
        <v>43.03</v>
      </c>
      <c r="O93" s="36">
        <f t="shared" si="10"/>
        <v>79.53</v>
      </c>
      <c r="P93" s="38">
        <v>1</v>
      </c>
      <c r="Q93" s="9" t="s">
        <v>26</v>
      </c>
    </row>
    <row r="94" spans="1:17" s="2" customFormat="1" ht="18" customHeight="1">
      <c r="A94" s="8">
        <v>91</v>
      </c>
      <c r="B94" s="25"/>
      <c r="C94" s="29"/>
      <c r="D94" s="25"/>
      <c r="E94" s="9"/>
      <c r="F94" s="8"/>
      <c r="G94" s="10" t="s">
        <v>288</v>
      </c>
      <c r="H94" s="10" t="s">
        <v>289</v>
      </c>
      <c r="I94" s="10" t="s">
        <v>169</v>
      </c>
      <c r="J94" s="10" t="s">
        <v>25</v>
      </c>
      <c r="K94" s="10" t="s">
        <v>169</v>
      </c>
      <c r="L94" s="36">
        <f t="shared" si="6"/>
        <v>36.5</v>
      </c>
      <c r="M94" s="37">
        <v>83.35</v>
      </c>
      <c r="N94" s="36">
        <f t="shared" si="9"/>
        <v>41.675</v>
      </c>
      <c r="O94" s="36">
        <f t="shared" si="10"/>
        <v>78.175</v>
      </c>
      <c r="P94" s="38">
        <v>2</v>
      </c>
      <c r="Q94" s="8"/>
    </row>
    <row r="95" spans="1:17" s="2" customFormat="1" ht="18" customHeight="1">
      <c r="A95" s="8">
        <v>92</v>
      </c>
      <c r="B95" s="25"/>
      <c r="C95" s="29"/>
      <c r="D95" s="25"/>
      <c r="E95" s="9"/>
      <c r="F95" s="8"/>
      <c r="G95" s="10" t="s">
        <v>290</v>
      </c>
      <c r="H95" s="10" t="s">
        <v>291</v>
      </c>
      <c r="I95" s="10" t="s">
        <v>157</v>
      </c>
      <c r="J95" s="10" t="s">
        <v>25</v>
      </c>
      <c r="K95" s="10" t="s">
        <v>157</v>
      </c>
      <c r="L95" s="36">
        <f t="shared" si="6"/>
        <v>37.25</v>
      </c>
      <c r="M95" s="37">
        <v>80.62</v>
      </c>
      <c r="N95" s="36">
        <f t="shared" si="9"/>
        <v>40.31</v>
      </c>
      <c r="O95" s="36">
        <f t="shared" si="10"/>
        <v>77.56</v>
      </c>
      <c r="P95" s="38">
        <v>3</v>
      </c>
      <c r="Q95" s="8"/>
    </row>
    <row r="96" spans="1:17" s="2" customFormat="1" ht="18" customHeight="1">
      <c r="A96" s="8">
        <v>93</v>
      </c>
      <c r="B96" s="25">
        <v>612026</v>
      </c>
      <c r="C96" s="29" t="s">
        <v>146</v>
      </c>
      <c r="D96" s="25" t="s">
        <v>147</v>
      </c>
      <c r="E96" s="9" t="s">
        <v>292</v>
      </c>
      <c r="F96" s="8">
        <v>1</v>
      </c>
      <c r="G96" s="10" t="s">
        <v>293</v>
      </c>
      <c r="H96" s="10" t="s">
        <v>294</v>
      </c>
      <c r="I96" s="10" t="s">
        <v>295</v>
      </c>
      <c r="J96" s="10" t="s">
        <v>25</v>
      </c>
      <c r="K96" s="10" t="s">
        <v>295</v>
      </c>
      <c r="L96" s="36">
        <f t="shared" si="6"/>
        <v>37.5</v>
      </c>
      <c r="M96" s="37">
        <v>82.8</v>
      </c>
      <c r="N96" s="36">
        <f t="shared" si="9"/>
        <v>41.4</v>
      </c>
      <c r="O96" s="36">
        <f t="shared" si="10"/>
        <v>78.9</v>
      </c>
      <c r="P96" s="38">
        <v>1</v>
      </c>
      <c r="Q96" s="9" t="s">
        <v>26</v>
      </c>
    </row>
    <row r="97" spans="1:17" s="2" customFormat="1" ht="18" customHeight="1">
      <c r="A97" s="8">
        <v>94</v>
      </c>
      <c r="B97" s="25"/>
      <c r="C97" s="29"/>
      <c r="D97" s="25"/>
      <c r="E97" s="9"/>
      <c r="F97" s="8"/>
      <c r="G97" s="10" t="s">
        <v>296</v>
      </c>
      <c r="H97" s="10" t="s">
        <v>297</v>
      </c>
      <c r="I97" s="10" t="s">
        <v>284</v>
      </c>
      <c r="J97" s="10" t="s">
        <v>25</v>
      </c>
      <c r="K97" s="10" t="s">
        <v>284</v>
      </c>
      <c r="L97" s="36">
        <f t="shared" si="6"/>
        <v>33</v>
      </c>
      <c r="M97" s="37">
        <v>82.6</v>
      </c>
      <c r="N97" s="36">
        <f t="shared" si="9"/>
        <v>41.3</v>
      </c>
      <c r="O97" s="36">
        <f t="shared" si="10"/>
        <v>74.3</v>
      </c>
      <c r="P97" s="38">
        <v>2</v>
      </c>
      <c r="Q97" s="8"/>
    </row>
    <row r="98" spans="1:17" s="2" customFormat="1" ht="18" customHeight="1">
      <c r="A98" s="8">
        <v>95</v>
      </c>
      <c r="B98" s="25"/>
      <c r="C98" s="29"/>
      <c r="D98" s="25"/>
      <c r="E98" s="9"/>
      <c r="F98" s="8"/>
      <c r="G98" s="10" t="s">
        <v>298</v>
      </c>
      <c r="H98" s="10" t="s">
        <v>299</v>
      </c>
      <c r="I98" s="10" t="s">
        <v>300</v>
      </c>
      <c r="J98" s="10" t="s">
        <v>25</v>
      </c>
      <c r="K98" s="10" t="s">
        <v>300</v>
      </c>
      <c r="L98" s="36">
        <f t="shared" si="6"/>
        <v>34.75</v>
      </c>
      <c r="M98" s="37">
        <v>78.8</v>
      </c>
      <c r="N98" s="36">
        <f t="shared" si="9"/>
        <v>39.4</v>
      </c>
      <c r="O98" s="36">
        <f t="shared" si="10"/>
        <v>74.15</v>
      </c>
      <c r="P98" s="38">
        <v>3</v>
      </c>
      <c r="Q98" s="8"/>
    </row>
    <row r="99" spans="1:17" s="2" customFormat="1" ht="18" customHeight="1">
      <c r="A99" s="8">
        <v>96</v>
      </c>
      <c r="B99" s="25">
        <v>612027</v>
      </c>
      <c r="C99" s="29" t="s">
        <v>146</v>
      </c>
      <c r="D99" s="25" t="s">
        <v>147</v>
      </c>
      <c r="E99" s="9" t="s">
        <v>301</v>
      </c>
      <c r="F99" s="8">
        <v>1</v>
      </c>
      <c r="G99" s="10" t="s">
        <v>302</v>
      </c>
      <c r="H99" s="10" t="s">
        <v>303</v>
      </c>
      <c r="I99" s="10" t="s">
        <v>304</v>
      </c>
      <c r="J99" s="10" t="s">
        <v>25</v>
      </c>
      <c r="K99" s="10" t="s">
        <v>304</v>
      </c>
      <c r="L99" s="36">
        <f t="shared" si="6"/>
        <v>39</v>
      </c>
      <c r="M99" s="37">
        <v>86.6</v>
      </c>
      <c r="N99" s="36">
        <f t="shared" si="9"/>
        <v>43.3</v>
      </c>
      <c r="O99" s="36">
        <f t="shared" si="10"/>
        <v>82.3</v>
      </c>
      <c r="P99" s="38">
        <v>1</v>
      </c>
      <c r="Q99" s="9" t="s">
        <v>26</v>
      </c>
    </row>
    <row r="100" spans="1:17" s="2" customFormat="1" ht="18" customHeight="1">
      <c r="A100" s="8">
        <v>97</v>
      </c>
      <c r="B100" s="25"/>
      <c r="C100" s="29"/>
      <c r="D100" s="25"/>
      <c r="E100" s="9"/>
      <c r="F100" s="8"/>
      <c r="G100" s="10" t="s">
        <v>305</v>
      </c>
      <c r="H100" s="10" t="s">
        <v>306</v>
      </c>
      <c r="I100" s="10" t="s">
        <v>157</v>
      </c>
      <c r="J100" s="10" t="s">
        <v>25</v>
      </c>
      <c r="K100" s="10" t="s">
        <v>157</v>
      </c>
      <c r="L100" s="36">
        <f t="shared" si="6"/>
        <v>37.25</v>
      </c>
      <c r="M100" s="37">
        <v>82</v>
      </c>
      <c r="N100" s="36">
        <f t="shared" si="9"/>
        <v>41</v>
      </c>
      <c r="O100" s="36">
        <f t="shared" si="10"/>
        <v>78.25</v>
      </c>
      <c r="P100" s="38">
        <v>2</v>
      </c>
      <c r="Q100" s="8"/>
    </row>
    <row r="101" spans="1:17" s="2" customFormat="1" ht="18" customHeight="1">
      <c r="A101" s="8">
        <v>98</v>
      </c>
      <c r="B101" s="25"/>
      <c r="C101" s="29"/>
      <c r="D101" s="25"/>
      <c r="E101" s="9"/>
      <c r="F101" s="8"/>
      <c r="G101" s="10" t="s">
        <v>307</v>
      </c>
      <c r="H101" s="10" t="s">
        <v>308</v>
      </c>
      <c r="I101" s="10" t="s">
        <v>213</v>
      </c>
      <c r="J101" s="10" t="s">
        <v>25</v>
      </c>
      <c r="K101" s="10" t="s">
        <v>213</v>
      </c>
      <c r="L101" s="36">
        <f t="shared" si="6"/>
        <v>36.25</v>
      </c>
      <c r="M101" s="37">
        <v>79.4</v>
      </c>
      <c r="N101" s="36">
        <f t="shared" si="9"/>
        <v>39.7</v>
      </c>
      <c r="O101" s="36">
        <f t="shared" si="10"/>
        <v>75.95</v>
      </c>
      <c r="P101" s="38">
        <v>3</v>
      </c>
      <c r="Q101" s="8"/>
    </row>
    <row r="102" spans="1:17" s="2" customFormat="1" ht="18" customHeight="1">
      <c r="A102" s="8">
        <v>99</v>
      </c>
      <c r="B102" s="25">
        <v>612028</v>
      </c>
      <c r="C102" s="29" t="s">
        <v>146</v>
      </c>
      <c r="D102" s="29" t="s">
        <v>147</v>
      </c>
      <c r="E102" s="9" t="s">
        <v>309</v>
      </c>
      <c r="F102" s="8">
        <v>2</v>
      </c>
      <c r="G102" s="10" t="s">
        <v>310</v>
      </c>
      <c r="H102" s="10" t="s">
        <v>311</v>
      </c>
      <c r="I102" s="10" t="s">
        <v>312</v>
      </c>
      <c r="J102" s="10" t="s">
        <v>25</v>
      </c>
      <c r="K102" s="10" t="s">
        <v>312</v>
      </c>
      <c r="L102" s="36">
        <f t="shared" si="6"/>
        <v>40.5</v>
      </c>
      <c r="M102" s="37">
        <v>85.4</v>
      </c>
      <c r="N102" s="36">
        <f t="shared" si="9"/>
        <v>42.7</v>
      </c>
      <c r="O102" s="36">
        <f t="shared" si="10"/>
        <v>83.2</v>
      </c>
      <c r="P102" s="38">
        <v>1</v>
      </c>
      <c r="Q102" s="9" t="s">
        <v>26</v>
      </c>
    </row>
    <row r="103" spans="1:17" s="2" customFormat="1" ht="18" customHeight="1">
      <c r="A103" s="8">
        <v>100</v>
      </c>
      <c r="B103" s="25"/>
      <c r="C103" s="29"/>
      <c r="D103" s="29"/>
      <c r="E103" s="9"/>
      <c r="F103" s="8"/>
      <c r="G103" s="10" t="s">
        <v>313</v>
      </c>
      <c r="H103" s="10" t="s">
        <v>314</v>
      </c>
      <c r="I103" s="10" t="s">
        <v>160</v>
      </c>
      <c r="J103" s="10" t="s">
        <v>25</v>
      </c>
      <c r="K103" s="10" t="s">
        <v>160</v>
      </c>
      <c r="L103" s="36">
        <f aca="true" t="shared" si="11" ref="L103:L131">K103*0.5</f>
        <v>37</v>
      </c>
      <c r="M103" s="37">
        <v>86.2</v>
      </c>
      <c r="N103" s="36">
        <f t="shared" si="9"/>
        <v>43.1</v>
      </c>
      <c r="O103" s="36">
        <f t="shared" si="10"/>
        <v>80.1</v>
      </c>
      <c r="P103" s="38">
        <v>2</v>
      </c>
      <c r="Q103" s="9" t="s">
        <v>26</v>
      </c>
    </row>
    <row r="104" spans="1:17" s="2" customFormat="1" ht="18" customHeight="1">
      <c r="A104" s="8">
        <v>101</v>
      </c>
      <c r="B104" s="25"/>
      <c r="C104" s="29"/>
      <c r="D104" s="29"/>
      <c r="E104" s="9"/>
      <c r="F104" s="8"/>
      <c r="G104" s="10" t="s">
        <v>315</v>
      </c>
      <c r="H104" s="10" t="s">
        <v>316</v>
      </c>
      <c r="I104" s="10" t="s">
        <v>190</v>
      </c>
      <c r="J104" s="10" t="s">
        <v>25</v>
      </c>
      <c r="K104" s="10" t="s">
        <v>190</v>
      </c>
      <c r="L104" s="36">
        <f t="shared" si="11"/>
        <v>35.5</v>
      </c>
      <c r="M104" s="37">
        <v>82.8</v>
      </c>
      <c r="N104" s="36">
        <f t="shared" si="9"/>
        <v>41.4</v>
      </c>
      <c r="O104" s="36">
        <f t="shared" si="10"/>
        <v>76.9</v>
      </c>
      <c r="P104" s="38">
        <v>3</v>
      </c>
      <c r="Q104" s="8"/>
    </row>
    <row r="105" spans="1:17" s="2" customFormat="1" ht="18" customHeight="1">
      <c r="A105" s="8">
        <v>102</v>
      </c>
      <c r="B105" s="25"/>
      <c r="C105" s="29"/>
      <c r="D105" s="29"/>
      <c r="E105" s="9"/>
      <c r="F105" s="8"/>
      <c r="G105" s="10" t="s">
        <v>317</v>
      </c>
      <c r="H105" s="10" t="s">
        <v>318</v>
      </c>
      <c r="I105" s="10" t="s">
        <v>190</v>
      </c>
      <c r="J105" s="10" t="s">
        <v>25</v>
      </c>
      <c r="K105" s="10" t="s">
        <v>190</v>
      </c>
      <c r="L105" s="36">
        <f t="shared" si="11"/>
        <v>35.5</v>
      </c>
      <c r="M105" s="37">
        <v>80.8</v>
      </c>
      <c r="N105" s="36">
        <f t="shared" si="9"/>
        <v>40.4</v>
      </c>
      <c r="O105" s="36">
        <f t="shared" si="10"/>
        <v>75.9</v>
      </c>
      <c r="P105" s="38">
        <v>4</v>
      </c>
      <c r="Q105" s="8"/>
    </row>
    <row r="106" spans="1:17" s="2" customFormat="1" ht="18" customHeight="1">
      <c r="A106" s="8">
        <v>103</v>
      </c>
      <c r="B106" s="25"/>
      <c r="C106" s="29"/>
      <c r="D106" s="29"/>
      <c r="E106" s="9"/>
      <c r="F106" s="8"/>
      <c r="G106" s="10" t="s">
        <v>319</v>
      </c>
      <c r="H106" s="10" t="s">
        <v>320</v>
      </c>
      <c r="I106" s="10" t="s">
        <v>213</v>
      </c>
      <c r="J106" s="10" t="s">
        <v>25</v>
      </c>
      <c r="K106" s="10" t="s">
        <v>213</v>
      </c>
      <c r="L106" s="36">
        <f t="shared" si="11"/>
        <v>36.25</v>
      </c>
      <c r="M106" s="37">
        <v>78.3</v>
      </c>
      <c r="N106" s="36">
        <f t="shared" si="9"/>
        <v>39.15</v>
      </c>
      <c r="O106" s="36">
        <f t="shared" si="10"/>
        <v>75.4</v>
      </c>
      <c r="P106" s="38">
        <v>5</v>
      </c>
      <c r="Q106" s="8"/>
    </row>
    <row r="107" spans="1:17" s="2" customFormat="1" ht="18" customHeight="1">
      <c r="A107" s="8">
        <v>104</v>
      </c>
      <c r="B107" s="25"/>
      <c r="C107" s="29"/>
      <c r="D107" s="29"/>
      <c r="E107" s="9"/>
      <c r="F107" s="8"/>
      <c r="G107" s="10" t="s">
        <v>321</v>
      </c>
      <c r="H107" s="10" t="s">
        <v>322</v>
      </c>
      <c r="I107" s="10" t="s">
        <v>169</v>
      </c>
      <c r="J107" s="10" t="s">
        <v>25</v>
      </c>
      <c r="K107" s="10" t="s">
        <v>169</v>
      </c>
      <c r="L107" s="36">
        <f t="shared" si="11"/>
        <v>36.5</v>
      </c>
      <c r="M107" s="37">
        <v>73.6</v>
      </c>
      <c r="N107" s="36">
        <f t="shared" si="9"/>
        <v>36.8</v>
      </c>
      <c r="O107" s="36">
        <f t="shared" si="10"/>
        <v>73.3</v>
      </c>
      <c r="P107" s="38">
        <v>6</v>
      </c>
      <c r="Q107" s="8"/>
    </row>
    <row r="108" spans="1:17" s="2" customFormat="1" ht="18" customHeight="1">
      <c r="A108" s="8">
        <v>105</v>
      </c>
      <c r="B108" s="17">
        <v>612029</v>
      </c>
      <c r="C108" s="30" t="s">
        <v>146</v>
      </c>
      <c r="D108" s="30" t="s">
        <v>323</v>
      </c>
      <c r="E108" s="12" t="s">
        <v>324</v>
      </c>
      <c r="F108" s="11">
        <v>2</v>
      </c>
      <c r="G108" s="10" t="s">
        <v>325</v>
      </c>
      <c r="H108" s="10" t="s">
        <v>326</v>
      </c>
      <c r="I108" s="10" t="s">
        <v>206</v>
      </c>
      <c r="J108" s="10" t="s">
        <v>25</v>
      </c>
      <c r="K108" s="10" t="s">
        <v>206</v>
      </c>
      <c r="L108" s="36">
        <f t="shared" si="11"/>
        <v>38</v>
      </c>
      <c r="M108" s="37">
        <v>85.2</v>
      </c>
      <c r="N108" s="36">
        <f t="shared" si="9"/>
        <v>42.6</v>
      </c>
      <c r="O108" s="36">
        <f t="shared" si="10"/>
        <v>80.6</v>
      </c>
      <c r="P108" s="38">
        <v>1</v>
      </c>
      <c r="Q108" s="9" t="s">
        <v>26</v>
      </c>
    </row>
    <row r="109" spans="1:17" s="2" customFormat="1" ht="18" customHeight="1">
      <c r="A109" s="8">
        <v>106</v>
      </c>
      <c r="B109" s="19"/>
      <c r="C109" s="31"/>
      <c r="D109" s="31"/>
      <c r="E109" s="14"/>
      <c r="F109" s="13"/>
      <c r="G109" s="10" t="s">
        <v>327</v>
      </c>
      <c r="H109" s="10" t="s">
        <v>328</v>
      </c>
      <c r="I109" s="10" t="s">
        <v>201</v>
      </c>
      <c r="J109" s="10" t="s">
        <v>25</v>
      </c>
      <c r="K109" s="10" t="s">
        <v>201</v>
      </c>
      <c r="L109" s="36">
        <f t="shared" si="11"/>
        <v>38.5</v>
      </c>
      <c r="M109" s="37">
        <v>84</v>
      </c>
      <c r="N109" s="36">
        <f t="shared" si="9"/>
        <v>42</v>
      </c>
      <c r="O109" s="36">
        <f t="shared" si="10"/>
        <v>80.5</v>
      </c>
      <c r="P109" s="38">
        <v>2</v>
      </c>
      <c r="Q109" s="9" t="s">
        <v>26</v>
      </c>
    </row>
    <row r="110" spans="1:17" s="2" customFormat="1" ht="18" customHeight="1">
      <c r="A110" s="8">
        <v>107</v>
      </c>
      <c r="B110" s="19"/>
      <c r="C110" s="31"/>
      <c r="D110" s="31"/>
      <c r="E110" s="14"/>
      <c r="F110" s="13"/>
      <c r="G110" s="10" t="s">
        <v>329</v>
      </c>
      <c r="H110" s="10" t="s">
        <v>330</v>
      </c>
      <c r="I110" s="10" t="s">
        <v>65</v>
      </c>
      <c r="J110" s="10" t="s">
        <v>25</v>
      </c>
      <c r="K110" s="10" t="s">
        <v>65</v>
      </c>
      <c r="L110" s="36">
        <f t="shared" si="11"/>
        <v>36.75</v>
      </c>
      <c r="M110" s="37">
        <v>76.2</v>
      </c>
      <c r="N110" s="36">
        <f t="shared" si="9"/>
        <v>38.1</v>
      </c>
      <c r="O110" s="36">
        <f t="shared" si="10"/>
        <v>74.85</v>
      </c>
      <c r="P110" s="38">
        <v>3</v>
      </c>
      <c r="Q110" s="8"/>
    </row>
    <row r="111" spans="1:17" s="2" customFormat="1" ht="18" customHeight="1">
      <c r="A111" s="8">
        <v>108</v>
      </c>
      <c r="B111" s="19"/>
      <c r="C111" s="31"/>
      <c r="D111" s="31"/>
      <c r="E111" s="14"/>
      <c r="F111" s="13"/>
      <c r="G111" s="10" t="s">
        <v>331</v>
      </c>
      <c r="H111" s="10" t="s">
        <v>332</v>
      </c>
      <c r="I111" s="10" t="s">
        <v>38</v>
      </c>
      <c r="J111" s="10" t="s">
        <v>25</v>
      </c>
      <c r="K111" s="10" t="s">
        <v>38</v>
      </c>
      <c r="L111" s="36">
        <f t="shared" si="11"/>
        <v>34</v>
      </c>
      <c r="M111" s="37">
        <v>77.4</v>
      </c>
      <c r="N111" s="36">
        <f t="shared" si="9"/>
        <v>38.7</v>
      </c>
      <c r="O111" s="36">
        <f t="shared" si="10"/>
        <v>72.7</v>
      </c>
      <c r="P111" s="38">
        <v>4</v>
      </c>
      <c r="Q111" s="8"/>
    </row>
    <row r="112" spans="1:17" s="2" customFormat="1" ht="18" customHeight="1">
      <c r="A112" s="8">
        <v>109</v>
      </c>
      <c r="B112" s="19"/>
      <c r="C112" s="31"/>
      <c r="D112" s="31"/>
      <c r="E112" s="14"/>
      <c r="F112" s="13"/>
      <c r="G112" s="10" t="s">
        <v>333</v>
      </c>
      <c r="H112" s="10" t="s">
        <v>334</v>
      </c>
      <c r="I112" s="10" t="s">
        <v>335</v>
      </c>
      <c r="J112" s="10"/>
      <c r="K112" s="10" t="s">
        <v>335</v>
      </c>
      <c r="L112" s="36">
        <f t="shared" si="11"/>
        <v>25</v>
      </c>
      <c r="M112" s="37">
        <v>83.2</v>
      </c>
      <c r="N112" s="36">
        <f t="shared" si="9"/>
        <v>41.6</v>
      </c>
      <c r="O112" s="36">
        <f t="shared" si="10"/>
        <v>66.6</v>
      </c>
      <c r="P112" s="10">
        <v>5</v>
      </c>
      <c r="Q112" s="8"/>
    </row>
    <row r="113" spans="1:17" s="2" customFormat="1" ht="18" customHeight="1">
      <c r="A113" s="8">
        <v>110</v>
      </c>
      <c r="B113" s="21"/>
      <c r="C113" s="46"/>
      <c r="D113" s="46"/>
      <c r="E113" s="16"/>
      <c r="F113" s="15"/>
      <c r="G113" s="10" t="s">
        <v>336</v>
      </c>
      <c r="H113" s="10" t="s">
        <v>337</v>
      </c>
      <c r="I113" s="10" t="s">
        <v>338</v>
      </c>
      <c r="J113" s="10"/>
      <c r="K113" s="10" t="s">
        <v>338</v>
      </c>
      <c r="L113" s="36">
        <f t="shared" si="11"/>
        <v>22.75</v>
      </c>
      <c r="M113" s="37">
        <v>81.4</v>
      </c>
      <c r="N113" s="36">
        <f t="shared" si="9"/>
        <v>40.7</v>
      </c>
      <c r="O113" s="36">
        <f t="shared" si="10"/>
        <v>63.45</v>
      </c>
      <c r="P113" s="10">
        <v>6</v>
      </c>
      <c r="Q113" s="8"/>
    </row>
    <row r="114" spans="1:17" s="2" customFormat="1" ht="18" customHeight="1">
      <c r="A114" s="8">
        <v>111</v>
      </c>
      <c r="B114" s="17">
        <v>612030</v>
      </c>
      <c r="C114" s="30" t="s">
        <v>146</v>
      </c>
      <c r="D114" s="30" t="s">
        <v>339</v>
      </c>
      <c r="E114" s="12" t="s">
        <v>340</v>
      </c>
      <c r="F114" s="11">
        <v>5</v>
      </c>
      <c r="G114" s="10" t="s">
        <v>341</v>
      </c>
      <c r="H114" s="10" t="s">
        <v>342</v>
      </c>
      <c r="I114" s="10" t="s">
        <v>343</v>
      </c>
      <c r="J114" s="10" t="s">
        <v>25</v>
      </c>
      <c r="K114" s="10" t="s">
        <v>343</v>
      </c>
      <c r="L114" s="36">
        <f t="shared" si="11"/>
        <v>38.75</v>
      </c>
      <c r="M114" s="37">
        <v>87</v>
      </c>
      <c r="N114" s="36">
        <f t="shared" si="9"/>
        <v>43.5</v>
      </c>
      <c r="O114" s="36">
        <f t="shared" si="10"/>
        <v>82.25</v>
      </c>
      <c r="P114" s="38">
        <v>1</v>
      </c>
      <c r="Q114" s="9" t="s">
        <v>26</v>
      </c>
    </row>
    <row r="115" spans="1:17" s="2" customFormat="1" ht="18" customHeight="1">
      <c r="A115" s="8">
        <v>112</v>
      </c>
      <c r="B115" s="19"/>
      <c r="C115" s="31"/>
      <c r="D115" s="31"/>
      <c r="E115" s="14"/>
      <c r="F115" s="13"/>
      <c r="G115" s="10" t="s">
        <v>344</v>
      </c>
      <c r="H115" s="10" t="s">
        <v>345</v>
      </c>
      <c r="I115" s="10" t="s">
        <v>160</v>
      </c>
      <c r="J115" s="10" t="s">
        <v>25</v>
      </c>
      <c r="K115" s="10" t="s">
        <v>160</v>
      </c>
      <c r="L115" s="36">
        <f t="shared" si="11"/>
        <v>37</v>
      </c>
      <c r="M115" s="37">
        <v>86.64</v>
      </c>
      <c r="N115" s="36">
        <f t="shared" si="9"/>
        <v>43.32</v>
      </c>
      <c r="O115" s="36">
        <f t="shared" si="10"/>
        <v>80.32</v>
      </c>
      <c r="P115" s="38">
        <v>2</v>
      </c>
      <c r="Q115" s="9" t="s">
        <v>26</v>
      </c>
    </row>
    <row r="116" spans="1:17" s="2" customFormat="1" ht="18" customHeight="1">
      <c r="A116" s="8">
        <v>113</v>
      </c>
      <c r="B116" s="19"/>
      <c r="C116" s="31"/>
      <c r="D116" s="31"/>
      <c r="E116" s="14"/>
      <c r="F116" s="13"/>
      <c r="G116" s="10" t="s">
        <v>346</v>
      </c>
      <c r="H116" s="10" t="s">
        <v>347</v>
      </c>
      <c r="I116" s="10" t="s">
        <v>201</v>
      </c>
      <c r="J116" s="10" t="s">
        <v>25</v>
      </c>
      <c r="K116" s="10" t="s">
        <v>201</v>
      </c>
      <c r="L116" s="36">
        <f t="shared" si="11"/>
        <v>38.5</v>
      </c>
      <c r="M116" s="37">
        <v>82.62</v>
      </c>
      <c r="N116" s="36">
        <f t="shared" si="9"/>
        <v>41.31</v>
      </c>
      <c r="O116" s="36">
        <f t="shared" si="10"/>
        <v>79.81</v>
      </c>
      <c r="P116" s="38">
        <v>3</v>
      </c>
      <c r="Q116" s="9" t="s">
        <v>26</v>
      </c>
    </row>
    <row r="117" spans="1:17" s="2" customFormat="1" ht="18" customHeight="1">
      <c r="A117" s="8">
        <v>114</v>
      </c>
      <c r="B117" s="19"/>
      <c r="C117" s="31"/>
      <c r="D117" s="31"/>
      <c r="E117" s="14"/>
      <c r="F117" s="13"/>
      <c r="G117" s="10" t="s">
        <v>348</v>
      </c>
      <c r="H117" s="10" t="s">
        <v>349</v>
      </c>
      <c r="I117" s="10" t="s">
        <v>29</v>
      </c>
      <c r="J117" s="10" t="s">
        <v>25</v>
      </c>
      <c r="K117" s="10" t="s">
        <v>29</v>
      </c>
      <c r="L117" s="36">
        <f t="shared" si="11"/>
        <v>36</v>
      </c>
      <c r="M117" s="37">
        <v>83.9</v>
      </c>
      <c r="N117" s="36">
        <f t="shared" si="9"/>
        <v>41.95</v>
      </c>
      <c r="O117" s="36">
        <f t="shared" si="10"/>
        <v>77.95</v>
      </c>
      <c r="P117" s="38">
        <v>4</v>
      </c>
      <c r="Q117" s="9" t="s">
        <v>26</v>
      </c>
    </row>
    <row r="118" spans="1:17" s="2" customFormat="1" ht="18" customHeight="1">
      <c r="A118" s="8">
        <v>115</v>
      </c>
      <c r="B118" s="19"/>
      <c r="C118" s="31"/>
      <c r="D118" s="31"/>
      <c r="E118" s="14"/>
      <c r="F118" s="13"/>
      <c r="G118" s="10" t="s">
        <v>350</v>
      </c>
      <c r="H118" s="10" t="s">
        <v>351</v>
      </c>
      <c r="I118" s="10" t="s">
        <v>65</v>
      </c>
      <c r="J118" s="10" t="s">
        <v>25</v>
      </c>
      <c r="K118" s="10" t="s">
        <v>65</v>
      </c>
      <c r="L118" s="36">
        <f t="shared" si="11"/>
        <v>36.75</v>
      </c>
      <c r="M118" s="37">
        <v>82</v>
      </c>
      <c r="N118" s="36">
        <f t="shared" si="9"/>
        <v>41</v>
      </c>
      <c r="O118" s="36">
        <f t="shared" si="10"/>
        <v>77.75</v>
      </c>
      <c r="P118" s="38">
        <v>5</v>
      </c>
      <c r="Q118" s="9" t="s">
        <v>26</v>
      </c>
    </row>
    <row r="119" spans="1:17" s="2" customFormat="1" ht="18" customHeight="1">
      <c r="A119" s="8">
        <v>116</v>
      </c>
      <c r="B119" s="19"/>
      <c r="C119" s="31"/>
      <c r="D119" s="31"/>
      <c r="E119" s="14"/>
      <c r="F119" s="13"/>
      <c r="G119" s="10" t="s">
        <v>352</v>
      </c>
      <c r="H119" s="10" t="s">
        <v>353</v>
      </c>
      <c r="I119" s="10" t="s">
        <v>176</v>
      </c>
      <c r="J119" s="10" t="s">
        <v>25</v>
      </c>
      <c r="K119" s="10" t="s">
        <v>176</v>
      </c>
      <c r="L119" s="36">
        <f t="shared" si="11"/>
        <v>35.75</v>
      </c>
      <c r="M119" s="37">
        <v>82.92</v>
      </c>
      <c r="N119" s="36">
        <f t="shared" si="9"/>
        <v>41.46</v>
      </c>
      <c r="O119" s="36">
        <f t="shared" si="10"/>
        <v>77.21000000000001</v>
      </c>
      <c r="P119" s="38">
        <v>6</v>
      </c>
      <c r="Q119" s="8"/>
    </row>
    <row r="120" spans="1:17" s="2" customFormat="1" ht="18" customHeight="1">
      <c r="A120" s="8">
        <v>117</v>
      </c>
      <c r="B120" s="19"/>
      <c r="C120" s="31"/>
      <c r="D120" s="31"/>
      <c r="E120" s="14"/>
      <c r="F120" s="13"/>
      <c r="G120" s="10" t="s">
        <v>354</v>
      </c>
      <c r="H120" s="10" t="s">
        <v>355</v>
      </c>
      <c r="I120" s="10" t="s">
        <v>300</v>
      </c>
      <c r="J120" s="10" t="s">
        <v>25</v>
      </c>
      <c r="K120" s="10" t="s">
        <v>300</v>
      </c>
      <c r="L120" s="36">
        <f t="shared" si="11"/>
        <v>34.75</v>
      </c>
      <c r="M120" s="37">
        <v>84.7</v>
      </c>
      <c r="N120" s="36">
        <f t="shared" si="9"/>
        <v>42.35</v>
      </c>
      <c r="O120" s="36">
        <f t="shared" si="10"/>
        <v>77.1</v>
      </c>
      <c r="P120" s="38">
        <v>7</v>
      </c>
      <c r="Q120" s="8"/>
    </row>
    <row r="121" spans="1:17" s="2" customFormat="1" ht="18" customHeight="1">
      <c r="A121" s="8">
        <v>118</v>
      </c>
      <c r="B121" s="19"/>
      <c r="C121" s="31"/>
      <c r="D121" s="31"/>
      <c r="E121" s="14"/>
      <c r="F121" s="13"/>
      <c r="G121" s="10" t="s">
        <v>356</v>
      </c>
      <c r="H121" s="10" t="s">
        <v>357</v>
      </c>
      <c r="I121" s="10" t="s">
        <v>358</v>
      </c>
      <c r="J121" s="10" t="s">
        <v>25</v>
      </c>
      <c r="K121" s="10" t="s">
        <v>358</v>
      </c>
      <c r="L121" s="36">
        <f t="shared" si="11"/>
        <v>34.5</v>
      </c>
      <c r="M121" s="37">
        <v>83.62</v>
      </c>
      <c r="N121" s="36">
        <f t="shared" si="9"/>
        <v>41.81</v>
      </c>
      <c r="O121" s="36">
        <f t="shared" si="10"/>
        <v>76.31</v>
      </c>
      <c r="P121" s="38">
        <v>8</v>
      </c>
      <c r="Q121" s="8"/>
    </row>
    <row r="122" spans="1:17" s="2" customFormat="1" ht="18" customHeight="1">
      <c r="A122" s="8">
        <v>119</v>
      </c>
      <c r="B122" s="19"/>
      <c r="C122" s="31"/>
      <c r="D122" s="31"/>
      <c r="E122" s="14"/>
      <c r="F122" s="13"/>
      <c r="G122" s="10" t="s">
        <v>359</v>
      </c>
      <c r="H122" s="10" t="s">
        <v>360</v>
      </c>
      <c r="I122" s="10" t="s">
        <v>190</v>
      </c>
      <c r="J122" s="10" t="s">
        <v>25</v>
      </c>
      <c r="K122" s="10" t="s">
        <v>190</v>
      </c>
      <c r="L122" s="36">
        <f t="shared" si="11"/>
        <v>35.5</v>
      </c>
      <c r="M122" s="37">
        <v>79.62</v>
      </c>
      <c r="N122" s="36">
        <f t="shared" si="9"/>
        <v>39.81</v>
      </c>
      <c r="O122" s="36">
        <f t="shared" si="10"/>
        <v>75.31</v>
      </c>
      <c r="P122" s="38">
        <v>9</v>
      </c>
      <c r="Q122" s="8"/>
    </row>
    <row r="123" spans="1:17" s="2" customFormat="1" ht="18" customHeight="1">
      <c r="A123" s="8">
        <v>120</v>
      </c>
      <c r="B123" s="19"/>
      <c r="C123" s="31"/>
      <c r="D123" s="31"/>
      <c r="E123" s="14"/>
      <c r="F123" s="13"/>
      <c r="G123" s="10" t="s">
        <v>361</v>
      </c>
      <c r="H123" s="10" t="s">
        <v>362</v>
      </c>
      <c r="I123" s="10" t="s">
        <v>225</v>
      </c>
      <c r="J123" s="10" t="s">
        <v>25</v>
      </c>
      <c r="K123" s="10" t="s">
        <v>225</v>
      </c>
      <c r="L123" s="36">
        <f t="shared" si="11"/>
        <v>35</v>
      </c>
      <c r="M123" s="37">
        <v>80.14</v>
      </c>
      <c r="N123" s="36">
        <f t="shared" si="9"/>
        <v>40.07</v>
      </c>
      <c r="O123" s="36">
        <f t="shared" si="10"/>
        <v>75.07</v>
      </c>
      <c r="P123" s="38">
        <v>10</v>
      </c>
      <c r="Q123" s="8"/>
    </row>
    <row r="124" spans="1:17" s="2" customFormat="1" ht="18" customHeight="1">
      <c r="A124" s="8">
        <v>121</v>
      </c>
      <c r="B124" s="19"/>
      <c r="C124" s="31"/>
      <c r="D124" s="31"/>
      <c r="E124" s="14"/>
      <c r="F124" s="13"/>
      <c r="G124" s="10" t="s">
        <v>363</v>
      </c>
      <c r="H124" s="10" t="s">
        <v>364</v>
      </c>
      <c r="I124" s="10" t="s">
        <v>270</v>
      </c>
      <c r="J124" s="10" t="s">
        <v>25</v>
      </c>
      <c r="K124" s="10" t="s">
        <v>270</v>
      </c>
      <c r="L124" s="36">
        <f t="shared" si="11"/>
        <v>34.25</v>
      </c>
      <c r="M124" s="37">
        <v>80.9</v>
      </c>
      <c r="N124" s="36">
        <f t="shared" si="9"/>
        <v>40.45</v>
      </c>
      <c r="O124" s="36">
        <f t="shared" si="10"/>
        <v>74.7</v>
      </c>
      <c r="P124" s="38">
        <v>11</v>
      </c>
      <c r="Q124" s="8"/>
    </row>
    <row r="125" spans="1:17" s="2" customFormat="1" ht="18" customHeight="1">
      <c r="A125" s="8">
        <v>122</v>
      </c>
      <c r="B125" s="19"/>
      <c r="C125" s="31"/>
      <c r="D125" s="31"/>
      <c r="E125" s="14"/>
      <c r="F125" s="13"/>
      <c r="G125" s="10" t="s">
        <v>365</v>
      </c>
      <c r="H125" s="10" t="s">
        <v>366</v>
      </c>
      <c r="I125" s="10" t="s">
        <v>238</v>
      </c>
      <c r="J125" s="10"/>
      <c r="K125" s="10" t="s">
        <v>238</v>
      </c>
      <c r="L125" s="36">
        <f t="shared" si="11"/>
        <v>33.5</v>
      </c>
      <c r="M125" s="37">
        <v>81.8</v>
      </c>
      <c r="N125" s="36">
        <f t="shared" si="9"/>
        <v>40.9</v>
      </c>
      <c r="O125" s="36">
        <f t="shared" si="10"/>
        <v>74.4</v>
      </c>
      <c r="P125" s="38">
        <v>12</v>
      </c>
      <c r="Q125" s="8"/>
    </row>
    <row r="126" spans="1:17" s="2" customFormat="1" ht="18" customHeight="1">
      <c r="A126" s="8">
        <v>123</v>
      </c>
      <c r="B126" s="19"/>
      <c r="C126" s="31"/>
      <c r="D126" s="31"/>
      <c r="E126" s="14"/>
      <c r="F126" s="13"/>
      <c r="G126" s="10" t="s">
        <v>367</v>
      </c>
      <c r="H126" s="10" t="s">
        <v>368</v>
      </c>
      <c r="I126" s="10" t="s">
        <v>358</v>
      </c>
      <c r="J126" s="10" t="s">
        <v>25</v>
      </c>
      <c r="K126" s="10" t="s">
        <v>358</v>
      </c>
      <c r="L126" s="36">
        <f t="shared" si="11"/>
        <v>34.5</v>
      </c>
      <c r="M126" s="37">
        <v>79.66</v>
      </c>
      <c r="N126" s="36">
        <f t="shared" si="9"/>
        <v>39.83</v>
      </c>
      <c r="O126" s="36">
        <f t="shared" si="10"/>
        <v>74.33</v>
      </c>
      <c r="P126" s="38">
        <v>13</v>
      </c>
      <c r="Q126" s="8"/>
    </row>
    <row r="127" spans="1:17" s="2" customFormat="1" ht="18" customHeight="1">
      <c r="A127" s="8">
        <v>124</v>
      </c>
      <c r="B127" s="19"/>
      <c r="C127" s="31"/>
      <c r="D127" s="31"/>
      <c r="E127" s="14"/>
      <c r="F127" s="13"/>
      <c r="G127" s="10" t="s">
        <v>369</v>
      </c>
      <c r="H127" s="10" t="s">
        <v>370</v>
      </c>
      <c r="I127" s="10" t="s">
        <v>279</v>
      </c>
      <c r="J127" s="10"/>
      <c r="K127" s="10" t="s">
        <v>279</v>
      </c>
      <c r="L127" s="36">
        <f t="shared" si="11"/>
        <v>33.75</v>
      </c>
      <c r="M127" s="37">
        <v>79.14</v>
      </c>
      <c r="N127" s="36">
        <f t="shared" si="9"/>
        <v>39.57</v>
      </c>
      <c r="O127" s="36">
        <f t="shared" si="10"/>
        <v>73.32</v>
      </c>
      <c r="P127" s="38">
        <v>14</v>
      </c>
      <c r="Q127" s="8"/>
    </row>
    <row r="128" spans="1:17" s="2" customFormat="1" ht="18" customHeight="1">
      <c r="A128" s="8">
        <v>125</v>
      </c>
      <c r="B128" s="19"/>
      <c r="C128" s="31"/>
      <c r="D128" s="31"/>
      <c r="E128" s="14"/>
      <c r="F128" s="13"/>
      <c r="G128" s="10" t="s">
        <v>371</v>
      </c>
      <c r="H128" s="10" t="s">
        <v>372</v>
      </c>
      <c r="I128" s="10" t="s">
        <v>238</v>
      </c>
      <c r="J128" s="10"/>
      <c r="K128" s="10" t="s">
        <v>238</v>
      </c>
      <c r="L128" s="36">
        <f t="shared" si="11"/>
        <v>33.5</v>
      </c>
      <c r="M128" s="37">
        <v>77.5</v>
      </c>
      <c r="N128" s="36">
        <f t="shared" si="9"/>
        <v>38.75</v>
      </c>
      <c r="O128" s="36">
        <f t="shared" si="10"/>
        <v>72.25</v>
      </c>
      <c r="P128" s="38">
        <v>15</v>
      </c>
      <c r="Q128" s="8"/>
    </row>
    <row r="129" spans="1:17" s="2" customFormat="1" ht="18" customHeight="1">
      <c r="A129" s="8">
        <v>126</v>
      </c>
      <c r="B129" s="21"/>
      <c r="C129" s="46"/>
      <c r="D129" s="46"/>
      <c r="E129" s="16"/>
      <c r="F129" s="15"/>
      <c r="G129" s="10" t="s">
        <v>373</v>
      </c>
      <c r="H129" s="10" t="s">
        <v>374</v>
      </c>
      <c r="I129" s="10" t="s">
        <v>358</v>
      </c>
      <c r="J129" s="10" t="s">
        <v>25</v>
      </c>
      <c r="K129" s="10" t="s">
        <v>358</v>
      </c>
      <c r="L129" s="36">
        <f t="shared" si="11"/>
        <v>34.5</v>
      </c>
      <c r="M129" s="37" t="s">
        <v>127</v>
      </c>
      <c r="N129" s="36"/>
      <c r="O129" s="36"/>
      <c r="P129" s="38"/>
      <c r="Q129" s="8"/>
    </row>
    <row r="130" spans="1:17" s="2" customFormat="1" ht="18" customHeight="1">
      <c r="A130" s="8">
        <v>127</v>
      </c>
      <c r="B130" s="25">
        <v>612031</v>
      </c>
      <c r="C130" s="29" t="s">
        <v>146</v>
      </c>
      <c r="D130" s="29" t="s">
        <v>375</v>
      </c>
      <c r="E130" s="9" t="s">
        <v>376</v>
      </c>
      <c r="F130" s="8">
        <v>1</v>
      </c>
      <c r="G130" s="10" t="s">
        <v>377</v>
      </c>
      <c r="H130" s="10" t="s">
        <v>378</v>
      </c>
      <c r="I130" s="10" t="s">
        <v>201</v>
      </c>
      <c r="J130" s="10" t="s">
        <v>25</v>
      </c>
      <c r="K130" s="10" t="s">
        <v>201</v>
      </c>
      <c r="L130" s="36">
        <f t="shared" si="11"/>
        <v>38.5</v>
      </c>
      <c r="M130" s="37">
        <v>76.6</v>
      </c>
      <c r="N130" s="36">
        <f t="shared" si="9"/>
        <v>38.3</v>
      </c>
      <c r="O130" s="36">
        <f t="shared" si="10"/>
        <v>76.8</v>
      </c>
      <c r="P130" s="38">
        <v>1</v>
      </c>
      <c r="Q130" s="9" t="s">
        <v>26</v>
      </c>
    </row>
    <row r="131" spans="1:17" s="2" customFormat="1" ht="18" customHeight="1">
      <c r="A131" s="8">
        <v>128</v>
      </c>
      <c r="B131" s="25"/>
      <c r="C131" s="29"/>
      <c r="D131" s="29"/>
      <c r="E131" s="9"/>
      <c r="F131" s="8"/>
      <c r="G131" s="10" t="s">
        <v>379</v>
      </c>
      <c r="H131" s="10" t="s">
        <v>380</v>
      </c>
      <c r="I131" s="10" t="s">
        <v>50</v>
      </c>
      <c r="J131" s="10" t="s">
        <v>25</v>
      </c>
      <c r="K131" s="10" t="s">
        <v>50</v>
      </c>
      <c r="L131" s="36">
        <f t="shared" si="11"/>
        <v>35.25</v>
      </c>
      <c r="M131" s="37">
        <v>75.6</v>
      </c>
      <c r="N131" s="36">
        <f t="shared" si="9"/>
        <v>37.8</v>
      </c>
      <c r="O131" s="36">
        <f t="shared" si="10"/>
        <v>73.05</v>
      </c>
      <c r="P131" s="38">
        <v>2</v>
      </c>
      <c r="Q131" s="8"/>
    </row>
  </sheetData>
  <sheetProtection/>
  <mergeCells count="117">
    <mergeCell ref="A1:B1"/>
    <mergeCell ref="A2:Q2"/>
    <mergeCell ref="B4:B6"/>
    <mergeCell ref="B7:B9"/>
    <mergeCell ref="B10:B12"/>
    <mergeCell ref="B13:B15"/>
    <mergeCell ref="B16:B18"/>
    <mergeCell ref="B19:B21"/>
    <mergeCell ref="B22:B24"/>
    <mergeCell ref="B25:B27"/>
    <mergeCell ref="B30:B32"/>
    <mergeCell ref="B33:B35"/>
    <mergeCell ref="B36:B38"/>
    <mergeCell ref="B39:B57"/>
    <mergeCell ref="B58:B77"/>
    <mergeCell ref="B78:B86"/>
    <mergeCell ref="B87:B89"/>
    <mergeCell ref="B90:B92"/>
    <mergeCell ref="B93:B95"/>
    <mergeCell ref="B96:B98"/>
    <mergeCell ref="B99:B101"/>
    <mergeCell ref="B102:B107"/>
    <mergeCell ref="B108:B113"/>
    <mergeCell ref="B114:B129"/>
    <mergeCell ref="B130:B131"/>
    <mergeCell ref="C4:C6"/>
    <mergeCell ref="C7:C9"/>
    <mergeCell ref="C10:C12"/>
    <mergeCell ref="C13:C15"/>
    <mergeCell ref="C16:C18"/>
    <mergeCell ref="C19:C21"/>
    <mergeCell ref="C22:C24"/>
    <mergeCell ref="C25:C27"/>
    <mergeCell ref="C30:C32"/>
    <mergeCell ref="C33:C35"/>
    <mergeCell ref="C36:C38"/>
    <mergeCell ref="C39:C57"/>
    <mergeCell ref="C58:C77"/>
    <mergeCell ref="C78:C86"/>
    <mergeCell ref="C87:C89"/>
    <mergeCell ref="C90:C92"/>
    <mergeCell ref="C93:C95"/>
    <mergeCell ref="C96:C98"/>
    <mergeCell ref="C99:C101"/>
    <mergeCell ref="C102:C107"/>
    <mergeCell ref="C108:C113"/>
    <mergeCell ref="C114:C129"/>
    <mergeCell ref="C130:C131"/>
    <mergeCell ref="D4:D6"/>
    <mergeCell ref="D7:D9"/>
    <mergeCell ref="D10:D12"/>
    <mergeCell ref="D13:D15"/>
    <mergeCell ref="D16:D18"/>
    <mergeCell ref="D19:D21"/>
    <mergeCell ref="D22:D24"/>
    <mergeCell ref="D25:D27"/>
    <mergeCell ref="D30:D32"/>
    <mergeCell ref="D33:D35"/>
    <mergeCell ref="D36:D38"/>
    <mergeCell ref="D39:D57"/>
    <mergeCell ref="D58:D77"/>
    <mergeCell ref="D78:D86"/>
    <mergeCell ref="D87:D89"/>
    <mergeCell ref="D90:D92"/>
    <mergeCell ref="D93:D95"/>
    <mergeCell ref="D96:D98"/>
    <mergeCell ref="D99:D101"/>
    <mergeCell ref="D102:D107"/>
    <mergeCell ref="D108:D113"/>
    <mergeCell ref="D114:D129"/>
    <mergeCell ref="D130:D131"/>
    <mergeCell ref="E4:E6"/>
    <mergeCell ref="E7:E9"/>
    <mergeCell ref="E10:E12"/>
    <mergeCell ref="E13:E15"/>
    <mergeCell ref="E16:E18"/>
    <mergeCell ref="E19:E21"/>
    <mergeCell ref="E22:E24"/>
    <mergeCell ref="E25:E27"/>
    <mergeCell ref="E30:E32"/>
    <mergeCell ref="E33:E35"/>
    <mergeCell ref="E36:E38"/>
    <mergeCell ref="E39:E57"/>
    <mergeCell ref="E58:E77"/>
    <mergeCell ref="E78:E86"/>
    <mergeCell ref="E87:E89"/>
    <mergeCell ref="E90:E92"/>
    <mergeCell ref="E93:E95"/>
    <mergeCell ref="E96:E98"/>
    <mergeCell ref="E99:E101"/>
    <mergeCell ref="E102:E107"/>
    <mergeCell ref="E108:E113"/>
    <mergeCell ref="E114:E129"/>
    <mergeCell ref="E130:E131"/>
    <mergeCell ref="F4:F6"/>
    <mergeCell ref="F7:F9"/>
    <mergeCell ref="F10:F12"/>
    <mergeCell ref="F13:F15"/>
    <mergeCell ref="F16:F18"/>
    <mergeCell ref="F19:F21"/>
    <mergeCell ref="F22:F24"/>
    <mergeCell ref="F25:F27"/>
    <mergeCell ref="F30:F32"/>
    <mergeCell ref="F33:F35"/>
    <mergeCell ref="F36:F38"/>
    <mergeCell ref="F39:F57"/>
    <mergeCell ref="F58:F77"/>
    <mergeCell ref="F78:F86"/>
    <mergeCell ref="F87:F89"/>
    <mergeCell ref="F90:F92"/>
    <mergeCell ref="F93:F95"/>
    <mergeCell ref="F96:F98"/>
    <mergeCell ref="F99:F101"/>
    <mergeCell ref="F102:F107"/>
    <mergeCell ref="F108:F113"/>
    <mergeCell ref="F114:F129"/>
    <mergeCell ref="F130:F131"/>
  </mergeCells>
  <printOptions horizontalCentered="1" verticalCentered="1"/>
  <pageMargins left="0.5902777777777778" right="0.39305555555555555" top="0.8263888888888888" bottom="0.5506944444444445" header="0.5" footer="0.30277777777777776"/>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2022-07-07T01:18:35Z</dcterms:created>
  <dcterms:modified xsi:type="dcterms:W3CDTF">2023-05-22T07:41:40Z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0F1B6148DCC647B1BC5987B3096C0BF7_13</vt:lpwstr>
  </property>
  <property fmtid="{D5CDD505-2E9C-101B-9397-08002B2CF9AE}" pid="6" name="KSOProductBuildV">
    <vt:lpwstr>2052-11.1.0.14309</vt:lpwstr>
  </property>
  <property fmtid="{D5CDD505-2E9C-101B-9397-08002B2CF9AE}" pid="7" name="KSOReadingLayo">
    <vt:bool>true</vt:bool>
  </property>
</Properties>
</file>